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<sst xmlns="http://schemas.openxmlformats.org/spreadsheetml/2006/main" count="223" uniqueCount="64">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</sst>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6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64" fontId="0" fillId="0" borderId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4" fillId="34" borderId="21" xfId="0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2" fontId="11" fillId="35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5" borderId="0" xfId="0" applyNumberFormat="1" applyFont="1" applyFill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17" fontId="1" fillId="37" borderId="29" xfId="0" applyNumberFormat="1" applyFont="1" applyFill="1" applyBorder="1" applyAlignment="1">
      <alignment horizontal="center"/>
    </xf>
    <xf numFmtId="17" fontId="1" fillId="37" borderId="30" xfId="0" applyNumberFormat="1" applyFont="1" applyFill="1" applyBorder="1" applyAlignment="1">
      <alignment horizontal="center"/>
    </xf>
    <xf numFmtId="17" fontId="1" fillId="37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  <xf numFmtId="0" fontId="67" fillId="0" borderId="0" xfId="0" applyFont="1" applyFill="1" applyAlignment="1">
      <alignment horizontal="center"/>
    </xf>
    <xf numFmtId="2" fontId="67" fillId="0" borderId="0" xfId="0" applyNumberFormat="1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98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M7" sqref="M7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42" t="s">
        <v>0</v>
      </c>
      <c r="D1" s="143"/>
      <c r="E1" s="144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45">
        <v>42979</v>
      </c>
      <c r="D2" s="146"/>
      <c r="E2" s="147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30</v>
      </c>
      <c r="C4" s="134">
        <v>162</v>
      </c>
      <c r="D4" s="132">
        <v>187.6</v>
      </c>
      <c r="E4" s="88">
        <v>23</v>
      </c>
      <c r="F4" s="89">
        <f>+Dorval!J20</f>
        <v>15</v>
      </c>
      <c r="G4" s="89">
        <f>+Dorval!I20</f>
        <v>2938</v>
      </c>
      <c r="H4" s="90">
        <f>+G4/F4</f>
        <v>195.86666666666667</v>
      </c>
      <c r="I4" s="91">
        <f>+Dorval!A20</f>
        <v>1</v>
      </c>
      <c r="J4" s="90">
        <f>+F4/I4</f>
        <v>15</v>
      </c>
      <c r="K4" s="112">
        <v>241</v>
      </c>
      <c r="L4" s="91">
        <f>+G4-(F4*M4)</f>
        <v>-2</v>
      </c>
      <c r="M4" s="91">
        <v>196</v>
      </c>
      <c r="N4" s="133">
        <f>+Dorval!N20</f>
        <v>1</v>
      </c>
      <c r="IV4" s="12">
        <f>SUM(A4:IU4)</f>
        <v>3974.4666666666667</v>
      </c>
    </row>
    <row r="5" spans="1:256" ht="12.75">
      <c r="A5" s="72">
        <v>2</v>
      </c>
      <c r="B5" s="78" t="s">
        <v>15</v>
      </c>
      <c r="C5" s="135">
        <v>85</v>
      </c>
      <c r="D5" s="79">
        <v>192.3</v>
      </c>
      <c r="E5" s="80">
        <v>19</v>
      </c>
      <c r="F5" s="81">
        <f>+Ruiz!L17</f>
        <v>15</v>
      </c>
      <c r="G5" s="81">
        <f>+Ruiz!K17</f>
        <v>2918</v>
      </c>
      <c r="H5" s="82">
        <f>+G5/F5</f>
        <v>194.53333333333333</v>
      </c>
      <c r="I5" s="83">
        <f>+Ruiz!A17</f>
        <v>1</v>
      </c>
      <c r="J5" s="82">
        <f>+F5/I5</f>
        <v>15</v>
      </c>
      <c r="K5" s="92">
        <v>259</v>
      </c>
      <c r="L5" s="84">
        <f>+G5-(F5*M5)</f>
        <v>-7</v>
      </c>
      <c r="M5" s="84">
        <v>195</v>
      </c>
      <c r="N5" s="84">
        <f>+Ruiz!P17</f>
        <v>1</v>
      </c>
      <c r="IV5" s="12">
        <f>SUM(A5:IU5)</f>
        <v>3889.8333333333335</v>
      </c>
    </row>
    <row r="6" spans="1:14" ht="12.75">
      <c r="A6" s="72">
        <v>3</v>
      </c>
      <c r="B6" s="78" t="s">
        <v>63</v>
      </c>
      <c r="C6" s="135">
        <v>101</v>
      </c>
      <c r="D6" s="87">
        <v>175.5</v>
      </c>
      <c r="E6" s="80">
        <v>31</v>
      </c>
      <c r="F6" s="81">
        <f>+Doucet!K14</f>
        <v>15</v>
      </c>
      <c r="G6" s="81">
        <f>+Doucet!J14</f>
        <v>2583</v>
      </c>
      <c r="H6" s="82">
        <f>+G6/F6</f>
        <v>172.2</v>
      </c>
      <c r="I6" s="84">
        <f>+Doucet!A14</f>
        <v>1</v>
      </c>
      <c r="J6" s="82">
        <f>+F6/I6</f>
        <v>15</v>
      </c>
      <c r="K6" s="92">
        <v>205</v>
      </c>
      <c r="L6" s="84">
        <f>+G6-(F6*M6)</f>
        <v>-12</v>
      </c>
      <c r="M6" s="84">
        <v>173</v>
      </c>
      <c r="N6" s="84">
        <f>+Doucet!O14</f>
        <v>1</v>
      </c>
    </row>
    <row r="7" spans="1:256" ht="12.75">
      <c r="A7" s="72">
        <v>4</v>
      </c>
      <c r="B7" s="78" t="s">
        <v>29</v>
      </c>
      <c r="C7" s="135">
        <v>271</v>
      </c>
      <c r="D7" s="79">
        <v>173.7</v>
      </c>
      <c r="E7" s="80">
        <v>32</v>
      </c>
      <c r="F7" s="81">
        <f>+Maille!K14</f>
        <v>15</v>
      </c>
      <c r="G7" s="81">
        <f>+Maille!J14</f>
        <v>2563</v>
      </c>
      <c r="H7" s="82">
        <f>+G7/F7</f>
        <v>170.86666666666667</v>
      </c>
      <c r="I7" s="83">
        <f>+Maille!A14</f>
        <v>1</v>
      </c>
      <c r="J7" s="82">
        <f>+F7/I7</f>
        <v>15</v>
      </c>
      <c r="K7" s="92">
        <v>213</v>
      </c>
      <c r="L7" s="84">
        <f>+G7-(F7*M7)</f>
        <v>-2</v>
      </c>
      <c r="M7" s="84">
        <v>171</v>
      </c>
      <c r="N7" s="84">
        <f>+Maille!O14</f>
        <v>1</v>
      </c>
      <c r="IV7" s="99">
        <f>SUM(A7:IU7)</f>
        <v>3628.5666666666666</v>
      </c>
    </row>
    <row r="8" spans="1:256" ht="12.75">
      <c r="A8" s="72">
        <v>5</v>
      </c>
      <c r="B8" s="78" t="s">
        <v>24</v>
      </c>
      <c r="C8" s="135">
        <v>125</v>
      </c>
      <c r="D8" s="79">
        <v>185.4</v>
      </c>
      <c r="E8" s="80">
        <v>24</v>
      </c>
      <c r="F8" s="81">
        <f>+'Delaveau jacky'!K8</f>
        <v>0</v>
      </c>
      <c r="G8" s="81">
        <f>+'Delaveau jacky'!J8</f>
        <v>0</v>
      </c>
      <c r="H8" s="82" t="e">
        <f>+G8/F8</f>
        <v>#DIV/0!</v>
      </c>
      <c r="I8" s="83">
        <f>+'Delaveau jacky'!A8</f>
        <v>0</v>
      </c>
      <c r="J8" s="82" t="e">
        <f>+F8/I8</f>
        <v>#DIV/0!</v>
      </c>
      <c r="K8" s="92"/>
      <c r="L8" s="84">
        <f>+G8-(F8*M8)</f>
        <v>0</v>
      </c>
      <c r="M8" s="84"/>
      <c r="N8" s="84">
        <f>+'Delaveau jacky'!O8</f>
        <v>0</v>
      </c>
      <c r="IV8" s="12" t="e">
        <f>SUM(A8:IU8)</f>
        <v>#DIV/0!</v>
      </c>
    </row>
    <row r="9" spans="1:14" ht="12.75">
      <c r="A9" s="72">
        <v>6</v>
      </c>
      <c r="B9" s="78" t="s">
        <v>28</v>
      </c>
      <c r="C9" s="135">
        <v>112</v>
      </c>
      <c r="D9" s="79">
        <v>172.6</v>
      </c>
      <c r="E9" s="80">
        <v>33</v>
      </c>
      <c r="F9" s="81" t="e">
        <f>+Hagnere!K7</f>
        <v>#REF!</v>
      </c>
      <c r="G9" s="81" t="e">
        <f>+Hagnere!J7</f>
        <v>#REF!</v>
      </c>
      <c r="H9" s="82" t="e">
        <f>+G9/F9</f>
        <v>#REF!</v>
      </c>
      <c r="I9" s="84" t="e">
        <f>+Hagnere!A7</f>
        <v>#REF!</v>
      </c>
      <c r="J9" s="82" t="e">
        <f>+F9/I9</f>
        <v>#REF!</v>
      </c>
      <c r="K9" s="92"/>
      <c r="L9" s="84" t="e">
        <f>+G9-(F9*M9)</f>
        <v>#REF!</v>
      </c>
      <c r="M9" s="84"/>
      <c r="N9" s="84" t="e">
        <f>+Hagnere!O7</f>
        <v>#REF!</v>
      </c>
    </row>
    <row r="10" spans="1:14" ht="12.75">
      <c r="A10" s="72">
        <v>7</v>
      </c>
      <c r="B10" s="86" t="s">
        <v>25</v>
      </c>
      <c r="C10" s="135">
        <v>128</v>
      </c>
      <c r="D10" s="79">
        <v>157.1</v>
      </c>
      <c r="E10" s="80">
        <v>44</v>
      </c>
      <c r="F10" s="81">
        <f>+Lafon!K10</f>
        <v>0</v>
      </c>
      <c r="G10" s="81">
        <f>+Lafon!J10</f>
        <v>0</v>
      </c>
      <c r="H10" s="82" t="e">
        <f>+G10/F10</f>
        <v>#DIV/0!</v>
      </c>
      <c r="I10" s="84">
        <f>+Lafon!A10</f>
        <v>0</v>
      </c>
      <c r="J10" s="82" t="e">
        <f>+F10/I10</f>
        <v>#DIV/0!</v>
      </c>
      <c r="K10" s="92"/>
      <c r="L10" s="84">
        <f>+G10-(F10*M10)</f>
        <v>0</v>
      </c>
      <c r="M10" s="84"/>
      <c r="N10" s="85">
        <f>+Lafon!O10</f>
        <v>0</v>
      </c>
    </row>
    <row r="11" spans="1:14" ht="12.75">
      <c r="A11" s="72">
        <v>8</v>
      </c>
      <c r="B11" s="86" t="s">
        <v>27</v>
      </c>
      <c r="C11" s="135">
        <v>66</v>
      </c>
      <c r="D11" s="79">
        <v>155.4</v>
      </c>
      <c r="E11" s="80">
        <v>45</v>
      </c>
      <c r="F11" s="81" t="e">
        <f>+Perie!K5</f>
        <v>#REF!</v>
      </c>
      <c r="G11" s="81" t="e">
        <f>+Perie!J5</f>
        <v>#REF!</v>
      </c>
      <c r="H11" s="82" t="e">
        <f>+G11/F11</f>
        <v>#REF!</v>
      </c>
      <c r="I11" s="83" t="e">
        <f>+Perie!A5</f>
        <v>#REF!</v>
      </c>
      <c r="J11" s="82" t="e">
        <f>+F11/I11</f>
        <v>#REF!</v>
      </c>
      <c r="K11" s="115"/>
      <c r="L11" s="84" t="e">
        <f>+G11-(F11*M11)</f>
        <v>#REF!</v>
      </c>
      <c r="M11" s="84"/>
      <c r="N11" s="84" t="e">
        <f>+Perie!O5</f>
        <v>#REF!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41" t="s">
        <v>16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Q13" s="15"/>
      <c r="X13" s="43"/>
      <c r="Z13" s="43"/>
    </row>
    <row r="14" spans="1:256" ht="12.75">
      <c r="A14" s="71">
        <v>1</v>
      </c>
      <c r="B14" s="77" t="s">
        <v>30</v>
      </c>
      <c r="C14" s="134">
        <v>162</v>
      </c>
      <c r="D14" s="132">
        <v>187.6</v>
      </c>
      <c r="E14" s="88">
        <v>23</v>
      </c>
      <c r="F14" s="89">
        <v>15</v>
      </c>
      <c r="G14" s="89">
        <v>2938</v>
      </c>
      <c r="H14" s="90">
        <v>195.86666666666667</v>
      </c>
      <c r="I14" s="91">
        <v>1</v>
      </c>
      <c r="J14" s="90">
        <v>15</v>
      </c>
      <c r="K14" s="112">
        <v>241</v>
      </c>
      <c r="L14" s="91">
        <v>-2</v>
      </c>
      <c r="M14" s="91">
        <v>196</v>
      </c>
      <c r="N14" s="133">
        <v>1</v>
      </c>
      <c r="IV14" s="12">
        <v>22746.16210526316</v>
      </c>
    </row>
    <row r="15" spans="1:14" ht="12.75">
      <c r="A15" s="72">
        <v>2</v>
      </c>
      <c r="B15" s="78" t="s">
        <v>15</v>
      </c>
      <c r="C15" s="135">
        <v>85</v>
      </c>
      <c r="D15" s="79">
        <v>192.3</v>
      </c>
      <c r="E15" s="80">
        <v>19</v>
      </c>
      <c r="F15" s="81">
        <v>15</v>
      </c>
      <c r="G15" s="81">
        <v>2918</v>
      </c>
      <c r="H15" s="82">
        <v>194.53333333333333</v>
      </c>
      <c r="I15" s="83">
        <v>1</v>
      </c>
      <c r="J15" s="82">
        <v>15</v>
      </c>
      <c r="K15" s="92">
        <v>259</v>
      </c>
      <c r="L15" s="84">
        <v>-7</v>
      </c>
      <c r="M15" s="84">
        <v>195</v>
      </c>
      <c r="N15" s="84">
        <v>1</v>
      </c>
    </row>
    <row r="16" spans="1:14" ht="12.75">
      <c r="A16" s="72">
        <v>3</v>
      </c>
      <c r="B16" s="78" t="s">
        <v>63</v>
      </c>
      <c r="C16" s="135">
        <v>101</v>
      </c>
      <c r="D16" s="87">
        <v>175.5</v>
      </c>
      <c r="E16" s="80">
        <v>31</v>
      </c>
      <c r="F16" s="81">
        <v>15</v>
      </c>
      <c r="G16" s="81">
        <v>2583</v>
      </c>
      <c r="H16" s="82">
        <v>172.2</v>
      </c>
      <c r="I16" s="84">
        <v>1</v>
      </c>
      <c r="J16" s="82">
        <v>15</v>
      </c>
      <c r="K16" s="92">
        <v>205</v>
      </c>
      <c r="L16" s="84">
        <v>18</v>
      </c>
      <c r="M16" s="84">
        <v>171</v>
      </c>
      <c r="N16" s="84">
        <v>1</v>
      </c>
    </row>
    <row r="17" spans="1:256" ht="12.75">
      <c r="A17" s="72">
        <v>4</v>
      </c>
      <c r="B17" s="78" t="s">
        <v>29</v>
      </c>
      <c r="C17" s="135">
        <v>271</v>
      </c>
      <c r="D17" s="79">
        <v>173.7</v>
      </c>
      <c r="E17" s="80">
        <v>32</v>
      </c>
      <c r="F17" s="81">
        <v>15</v>
      </c>
      <c r="G17" s="81">
        <v>2563</v>
      </c>
      <c r="H17" s="82">
        <v>170.86666666666667</v>
      </c>
      <c r="I17" s="83">
        <v>1</v>
      </c>
      <c r="J17" s="82">
        <v>15</v>
      </c>
      <c r="K17" s="92">
        <v>213</v>
      </c>
      <c r="L17" s="84">
        <v>-2</v>
      </c>
      <c r="M17" s="84">
        <v>171</v>
      </c>
      <c r="N17" s="84">
        <v>1</v>
      </c>
      <c r="IV17" s="12">
        <v>20851.849262720665</v>
      </c>
    </row>
    <row r="18" spans="1:256" ht="12.75">
      <c r="A18" s="72">
        <v>5</v>
      </c>
      <c r="B18" s="78" t="s">
        <v>24</v>
      </c>
      <c r="C18" s="135">
        <v>125</v>
      </c>
      <c r="D18" s="79">
        <v>185.4</v>
      </c>
      <c r="E18" s="80">
        <v>24</v>
      </c>
      <c r="F18" s="81">
        <v>0</v>
      </c>
      <c r="G18" s="81">
        <v>0</v>
      </c>
      <c r="H18" s="82" t="e">
        <v>#DIV/0!</v>
      </c>
      <c r="I18" s="83">
        <v>0</v>
      </c>
      <c r="J18" s="82" t="e">
        <v>#DIV/0!</v>
      </c>
      <c r="K18" s="92"/>
      <c r="L18" s="84">
        <v>0</v>
      </c>
      <c r="M18" s="84"/>
      <c r="N18" s="84">
        <v>0</v>
      </c>
      <c r="IV18" s="12">
        <v>21579.77714285714</v>
      </c>
    </row>
    <row r="19" spans="1:14" ht="12.75">
      <c r="A19" s="72">
        <v>6</v>
      </c>
      <c r="B19" s="78" t="s">
        <v>28</v>
      </c>
      <c r="C19" s="135">
        <v>112</v>
      </c>
      <c r="D19" s="79">
        <v>172.6</v>
      </c>
      <c r="E19" s="80">
        <v>33</v>
      </c>
      <c r="F19" s="81" t="e">
        <v>#REF!</v>
      </c>
      <c r="G19" s="81" t="e">
        <v>#REF!</v>
      </c>
      <c r="H19" s="82" t="e">
        <v>#REF!</v>
      </c>
      <c r="I19" s="84" t="e">
        <v>#REF!</v>
      </c>
      <c r="J19" s="82" t="e">
        <v>#REF!</v>
      </c>
      <c r="K19" s="92"/>
      <c r="L19" s="84" t="e">
        <v>#REF!</v>
      </c>
      <c r="M19" s="84"/>
      <c r="N19" s="84" t="e">
        <v>#REF!</v>
      </c>
    </row>
    <row r="20" spans="1:14" ht="12.75">
      <c r="A20" s="72">
        <v>7</v>
      </c>
      <c r="B20" s="86" t="s">
        <v>25</v>
      </c>
      <c r="C20" s="135">
        <v>128</v>
      </c>
      <c r="D20" s="79">
        <v>157.1</v>
      </c>
      <c r="E20" s="80">
        <v>44</v>
      </c>
      <c r="F20" s="81">
        <v>0</v>
      </c>
      <c r="G20" s="81">
        <v>0</v>
      </c>
      <c r="H20" s="82" t="e">
        <v>#DIV/0!</v>
      </c>
      <c r="I20" s="84">
        <v>0</v>
      </c>
      <c r="J20" s="82" t="e">
        <v>#DIV/0!</v>
      </c>
      <c r="K20" s="92"/>
      <c r="L20" s="84">
        <v>0</v>
      </c>
      <c r="M20" s="84"/>
      <c r="N20" s="85">
        <v>0</v>
      </c>
    </row>
    <row r="21" spans="1:14" ht="12.75">
      <c r="A21" s="72">
        <v>8</v>
      </c>
      <c r="B21" s="86" t="s">
        <v>27</v>
      </c>
      <c r="C21" s="135">
        <v>66</v>
      </c>
      <c r="D21" s="79">
        <v>155.4</v>
      </c>
      <c r="E21" s="80">
        <v>45</v>
      </c>
      <c r="F21" s="81" t="e">
        <v>#REF!</v>
      </c>
      <c r="G21" s="81" t="e">
        <v>#REF!</v>
      </c>
      <c r="H21" s="82" t="e">
        <v>#REF!</v>
      </c>
      <c r="I21" s="83" t="e">
        <v>#REF!</v>
      </c>
      <c r="J21" s="82" t="e">
        <v>#REF!</v>
      </c>
      <c r="K21" s="115"/>
      <c r="L21" s="84" t="e">
        <v>#REF!</v>
      </c>
      <c r="M21" s="84"/>
      <c r="N21" s="84" t="e">
        <v>#REF!</v>
      </c>
    </row>
    <row r="22" spans="1:14" ht="12.75">
      <c r="A22" s="122"/>
      <c r="B22" s="123"/>
      <c r="C22" s="128"/>
      <c r="D22" s="124"/>
      <c r="E22" s="125"/>
      <c r="F22" s="126"/>
      <c r="G22" s="126"/>
      <c r="H22" s="124"/>
      <c r="I22" s="127"/>
      <c r="J22" s="124"/>
      <c r="K22" s="127"/>
      <c r="L22" s="128"/>
      <c r="M22" s="128"/>
      <c r="N22" s="129"/>
    </row>
    <row r="23" spans="1:26" s="14" customFormat="1" ht="13.5" thickBot="1">
      <c r="A23" s="10"/>
      <c r="B23" s="148" t="s">
        <v>32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Q23" s="15"/>
      <c r="X23" s="43"/>
      <c r="Z23" s="43"/>
    </row>
    <row r="24" spans="1:14" ht="12.75">
      <c r="A24" s="71">
        <v>1</v>
      </c>
      <c r="B24" s="77" t="s">
        <v>30</v>
      </c>
      <c r="C24" s="134">
        <v>162</v>
      </c>
      <c r="D24" s="132">
        <v>187.6</v>
      </c>
      <c r="E24" s="88">
        <v>23</v>
      </c>
      <c r="F24" s="89">
        <v>15</v>
      </c>
      <c r="G24" s="89">
        <v>2938</v>
      </c>
      <c r="H24" s="90">
        <v>195.86666666666667</v>
      </c>
      <c r="I24" s="91">
        <v>1</v>
      </c>
      <c r="J24" s="90">
        <v>15</v>
      </c>
      <c r="K24" s="112">
        <v>241</v>
      </c>
      <c r="L24" s="91">
        <v>-2</v>
      </c>
      <c r="M24" s="91">
        <v>196</v>
      </c>
      <c r="N24" s="133">
        <v>1</v>
      </c>
    </row>
    <row r="25" spans="1:14" ht="12.75">
      <c r="A25" s="72">
        <v>2</v>
      </c>
      <c r="B25" s="78" t="s">
        <v>15</v>
      </c>
      <c r="C25" s="135">
        <v>85</v>
      </c>
      <c r="D25" s="79">
        <v>192.3</v>
      </c>
      <c r="E25" s="80">
        <v>19</v>
      </c>
      <c r="F25" s="81">
        <v>15</v>
      </c>
      <c r="G25" s="81">
        <v>2918</v>
      </c>
      <c r="H25" s="82">
        <v>194.53333333333333</v>
      </c>
      <c r="I25" s="83">
        <v>1</v>
      </c>
      <c r="J25" s="82">
        <v>15</v>
      </c>
      <c r="K25" s="92">
        <v>259</v>
      </c>
      <c r="L25" s="84">
        <v>-7</v>
      </c>
      <c r="M25" s="84">
        <v>195</v>
      </c>
      <c r="N25" s="84">
        <v>1</v>
      </c>
    </row>
    <row r="26" spans="1:256" ht="12.75">
      <c r="A26" s="72">
        <v>3</v>
      </c>
      <c r="B26" s="78" t="s">
        <v>63</v>
      </c>
      <c r="C26" s="135">
        <v>101</v>
      </c>
      <c r="D26" s="87">
        <v>175.5</v>
      </c>
      <c r="E26" s="80">
        <v>31</v>
      </c>
      <c r="F26" s="81">
        <v>15</v>
      </c>
      <c r="G26" s="81">
        <v>2583</v>
      </c>
      <c r="H26" s="82">
        <v>172.2</v>
      </c>
      <c r="I26" s="84">
        <v>1</v>
      </c>
      <c r="J26" s="82">
        <v>15</v>
      </c>
      <c r="K26" s="92">
        <v>205</v>
      </c>
      <c r="L26" s="84">
        <v>18</v>
      </c>
      <c r="M26" s="84">
        <v>171</v>
      </c>
      <c r="N26" s="84">
        <v>1</v>
      </c>
      <c r="IV26" s="12">
        <v>22746.16210526316</v>
      </c>
    </row>
    <row r="27" spans="1:256" ht="12.75">
      <c r="A27" s="72">
        <v>4</v>
      </c>
      <c r="B27" s="78" t="s">
        <v>29</v>
      </c>
      <c r="C27" s="135">
        <v>271</v>
      </c>
      <c r="D27" s="79">
        <v>173.7</v>
      </c>
      <c r="E27" s="80">
        <v>32</v>
      </c>
      <c r="F27" s="81">
        <v>15</v>
      </c>
      <c r="G27" s="81">
        <v>2563</v>
      </c>
      <c r="H27" s="82">
        <v>170.86666666666667</v>
      </c>
      <c r="I27" s="83">
        <v>1</v>
      </c>
      <c r="J27" s="82">
        <v>15</v>
      </c>
      <c r="K27" s="92">
        <v>213</v>
      </c>
      <c r="L27" s="84">
        <v>-2</v>
      </c>
      <c r="M27" s="84">
        <v>171</v>
      </c>
      <c r="N27" s="84">
        <v>1</v>
      </c>
      <c r="IV27" s="12">
        <v>21579.77714285714</v>
      </c>
    </row>
    <row r="28" spans="1:256" ht="12.75">
      <c r="A28" s="72">
        <v>5</v>
      </c>
      <c r="B28" s="78" t="s">
        <v>24</v>
      </c>
      <c r="C28" s="135">
        <v>125</v>
      </c>
      <c r="D28" s="79">
        <v>185.4</v>
      </c>
      <c r="E28" s="80">
        <v>24</v>
      </c>
      <c r="F28" s="81">
        <v>0</v>
      </c>
      <c r="G28" s="81">
        <v>0</v>
      </c>
      <c r="H28" s="82" t="e">
        <v>#DIV/0!</v>
      </c>
      <c r="I28" s="83">
        <v>0</v>
      </c>
      <c r="J28" s="82" t="e">
        <v>#DIV/0!</v>
      </c>
      <c r="K28" s="92"/>
      <c r="L28" s="84">
        <v>0</v>
      </c>
      <c r="M28" s="84"/>
      <c r="N28" s="84">
        <v>0</v>
      </c>
      <c r="IV28" s="12">
        <v>20851.849262720665</v>
      </c>
    </row>
    <row r="29" spans="1:14" ht="12.75">
      <c r="A29" s="72">
        <v>6</v>
      </c>
      <c r="B29" s="78" t="s">
        <v>28</v>
      </c>
      <c r="C29" s="135">
        <v>112</v>
      </c>
      <c r="D29" s="79">
        <v>172.6</v>
      </c>
      <c r="E29" s="80">
        <v>33</v>
      </c>
      <c r="F29" s="81" t="e">
        <v>#REF!</v>
      </c>
      <c r="G29" s="81" t="e">
        <v>#REF!</v>
      </c>
      <c r="H29" s="82" t="e">
        <v>#REF!</v>
      </c>
      <c r="I29" s="84" t="e">
        <v>#REF!</v>
      </c>
      <c r="J29" s="82" t="e">
        <v>#REF!</v>
      </c>
      <c r="K29" s="92"/>
      <c r="L29" s="84" t="e">
        <v>#REF!</v>
      </c>
      <c r="M29" s="84"/>
      <c r="N29" s="84" t="e">
        <v>#REF!</v>
      </c>
    </row>
    <row r="30" spans="1:14" ht="12.75">
      <c r="A30" s="72">
        <v>7</v>
      </c>
      <c r="B30" s="86" t="s">
        <v>25</v>
      </c>
      <c r="C30" s="135">
        <v>128</v>
      </c>
      <c r="D30" s="79">
        <v>157.1</v>
      </c>
      <c r="E30" s="80">
        <v>44</v>
      </c>
      <c r="F30" s="81">
        <v>0</v>
      </c>
      <c r="G30" s="81">
        <v>0</v>
      </c>
      <c r="H30" s="82" t="e">
        <v>#DIV/0!</v>
      </c>
      <c r="I30" s="84">
        <v>0</v>
      </c>
      <c r="J30" s="82" t="e">
        <v>#DIV/0!</v>
      </c>
      <c r="K30" s="92"/>
      <c r="L30" s="84">
        <v>0</v>
      </c>
      <c r="M30" s="84"/>
      <c r="N30" s="85">
        <v>0</v>
      </c>
    </row>
    <row r="31" spans="1:14" ht="12.75">
      <c r="A31" s="72">
        <v>8</v>
      </c>
      <c r="B31" s="86" t="s">
        <v>27</v>
      </c>
      <c r="C31" s="135">
        <v>66</v>
      </c>
      <c r="D31" s="79">
        <v>155.4</v>
      </c>
      <c r="E31" s="80">
        <v>45</v>
      </c>
      <c r="F31" s="81" t="e">
        <v>#REF!</v>
      </c>
      <c r="G31" s="81" t="e">
        <v>#REF!</v>
      </c>
      <c r="H31" s="82" t="e">
        <v>#REF!</v>
      </c>
      <c r="I31" s="83" t="e">
        <v>#REF!</v>
      </c>
      <c r="J31" s="82" t="e">
        <v>#REF!</v>
      </c>
      <c r="K31" s="115"/>
      <c r="L31" s="84" t="e">
        <v>#REF!</v>
      </c>
      <c r="M31" s="84"/>
      <c r="N31" s="84" t="e">
        <v>#REF!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0" sqref="O10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C1" s="8"/>
      <c r="M1" s="60"/>
      <c r="N1" s="57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0"/>
      <c r="Q2" s="32"/>
      <c r="R2" s="32"/>
    </row>
    <row r="3" spans="1:18" s="37" customFormat="1" ht="15.75">
      <c r="A3" s="149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50"/>
      <c r="Q3" s="32"/>
      <c r="R3" s="32"/>
    </row>
    <row r="4" spans="1:18" s="37" customFormat="1" ht="19.5">
      <c r="A4"/>
      <c r="C4" s="101"/>
      <c r="D4" s="117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9.5">
      <c r="A5"/>
      <c r="C5" s="101"/>
      <c r="D5" s="117"/>
      <c r="E5" s="32"/>
      <c r="F5" s="32"/>
      <c r="G5" s="32"/>
      <c r="H5" s="32"/>
      <c r="I5" s="32"/>
      <c r="J5" s="32"/>
      <c r="K5" s="32"/>
      <c r="L5" s="34"/>
      <c r="M5" s="1"/>
      <c r="N5" s="2"/>
      <c r="O5" s="23"/>
      <c r="P5"/>
      <c r="Q5" s="32"/>
      <c r="R5" s="32"/>
    </row>
    <row r="6" spans="1:18" s="37" customFormat="1" ht="18">
      <c r="A6"/>
      <c r="C6" s="101"/>
      <c r="D6" s="36"/>
      <c r="E6" s="32"/>
      <c r="F6" s="32"/>
      <c r="G6" s="32"/>
      <c r="H6" s="32"/>
      <c r="I6" s="32"/>
      <c r="J6" s="32"/>
      <c r="K6" s="32"/>
      <c r="L6" s="34"/>
      <c r="M6" s="1"/>
      <c r="N6" s="2"/>
      <c r="O6" s="23"/>
      <c r="P6"/>
      <c r="Q6" s="32"/>
      <c r="R6" s="32"/>
    </row>
    <row r="7" spans="2:15" ht="18">
      <c r="B7" s="37"/>
      <c r="C7" s="101"/>
      <c r="D7" s="36"/>
      <c r="E7" s="32"/>
      <c r="F7" s="32"/>
      <c r="G7" s="32"/>
      <c r="H7" s="32"/>
      <c r="I7" s="32"/>
      <c r="J7" s="32"/>
      <c r="K7" s="32"/>
      <c r="L7" s="34"/>
      <c r="M7" s="1"/>
      <c r="N7" s="2"/>
      <c r="O7" s="23"/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1:15" ht="18">
      <c r="A9" s="23"/>
      <c r="B9" s="93"/>
      <c r="C9" s="23"/>
      <c r="D9" s="23"/>
      <c r="E9" s="23"/>
      <c r="F9" s="23"/>
      <c r="G9" s="23"/>
      <c r="H9" s="23"/>
      <c r="I9" s="23"/>
      <c r="J9" s="24"/>
      <c r="K9" s="24"/>
      <c r="L9" s="24"/>
      <c r="M9" s="1"/>
      <c r="N9" s="2"/>
      <c r="O9" s="23"/>
    </row>
    <row r="10" spans="1:15" ht="18">
      <c r="A10" s="36">
        <f>SUM(A4:A9)</f>
        <v>0</v>
      </c>
      <c r="B10" s="24"/>
      <c r="C10" s="23" t="s">
        <v>4</v>
      </c>
      <c r="D10" s="23"/>
      <c r="E10" s="21"/>
      <c r="F10" s="21"/>
      <c r="G10" s="21"/>
      <c r="H10" s="21"/>
      <c r="I10" s="21"/>
      <c r="J10" s="23">
        <f>SUM(J4:J9)</f>
        <v>0</v>
      </c>
      <c r="K10" s="23">
        <f>SUM(K4:K9)</f>
        <v>0</v>
      </c>
      <c r="L10" s="27" t="e">
        <f>J10/K10</f>
        <v>#DIV/0!</v>
      </c>
      <c r="M10" s="1"/>
      <c r="N10" s="2"/>
      <c r="O10" s="36">
        <f>SUM(O4:O9)</f>
        <v>0</v>
      </c>
    </row>
    <row r="11" spans="1:15" ht="18">
      <c r="A11" s="23"/>
      <c r="B11" s="24"/>
      <c r="C11" s="21"/>
      <c r="D11" s="23"/>
      <c r="E11" s="21"/>
      <c r="F11" s="21"/>
      <c r="G11" s="21"/>
      <c r="H11" s="21"/>
      <c r="I11" s="21"/>
      <c r="J11" s="23"/>
      <c r="K11" s="23"/>
      <c r="L11" s="27"/>
      <c r="M11" s="1"/>
      <c r="N11" s="2"/>
      <c r="O11" s="23"/>
    </row>
    <row r="12" spans="1:15" ht="18">
      <c r="A12" s="23"/>
      <c r="B12" s="24"/>
      <c r="C12" s="21"/>
      <c r="D12" s="23"/>
      <c r="E12" s="21"/>
      <c r="F12" s="21"/>
      <c r="G12" s="21"/>
      <c r="H12" s="21"/>
      <c r="I12" s="21"/>
      <c r="J12" s="21"/>
      <c r="K12" s="21"/>
      <c r="L12" s="21"/>
      <c r="M12" s="1"/>
      <c r="N12" s="2"/>
      <c r="O12" s="23"/>
    </row>
    <row r="13" spans="1:15" ht="18">
      <c r="A13" s="23"/>
      <c r="B13" s="24"/>
      <c r="C13" s="21"/>
      <c r="D13" s="23"/>
      <c r="E13" s="21"/>
      <c r="F13" s="21"/>
      <c r="G13" s="21"/>
      <c r="H13" s="21"/>
      <c r="I13" s="21"/>
      <c r="J13" s="23"/>
      <c r="K13" s="23"/>
      <c r="L13" s="27"/>
      <c r="M13" s="1"/>
      <c r="N13" s="2"/>
      <c r="O13" s="23"/>
    </row>
    <row r="14" spans="1:15" ht="18">
      <c r="A14" s="23"/>
      <c r="B14" s="24"/>
      <c r="C14" s="21"/>
      <c r="D14" s="23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</row>
    <row r="15" spans="1:15" ht="18">
      <c r="A15" s="23"/>
      <c r="B15" s="24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</row>
    <row r="16" spans="1:15" ht="18">
      <c r="A16" s="23"/>
      <c r="B16" s="24"/>
      <c r="C16" s="21"/>
      <c r="D16" s="23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</row>
    <row r="17" spans="1:15" ht="18">
      <c r="A17" s="23"/>
      <c r="B17" s="24"/>
      <c r="C17" s="21"/>
      <c r="D17" s="23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</row>
    <row r="18" spans="1:15" ht="18">
      <c r="A18" s="23"/>
      <c r="B18" s="24"/>
      <c r="C18" s="21"/>
      <c r="D18" s="23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</row>
    <row r="19" spans="1:15" ht="18">
      <c r="A19" s="23"/>
      <c r="B19" s="24"/>
      <c r="C19" s="21"/>
      <c r="D19" s="23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</row>
    <row r="20" spans="1:15" ht="18">
      <c r="A20" s="23"/>
      <c r="B20" s="24"/>
      <c r="C20" s="21"/>
      <c r="D20" s="23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</row>
    <row r="21" spans="1:15" ht="18">
      <c r="A21" s="23"/>
      <c r="B21" s="24"/>
      <c r="C21" s="21"/>
      <c r="D21" s="23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</row>
    <row r="22" spans="1:15" ht="18">
      <c r="A22" s="23"/>
      <c r="B22" s="24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</row>
    <row r="23" spans="1:15" ht="18">
      <c r="A23" s="23"/>
      <c r="B23" s="24"/>
      <c r="C23" s="21"/>
      <c r="D23" s="23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</row>
    <row r="24" spans="1:15" ht="18">
      <c r="A24" s="23"/>
      <c r="B24" s="24"/>
      <c r="C24" s="21"/>
      <c r="D24" s="23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</row>
    <row r="25" spans="1:15" ht="18">
      <c r="A25" s="23"/>
      <c r="B25" s="24"/>
      <c r="C25" s="21"/>
      <c r="D25" s="23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</row>
    <row r="26" spans="1:15" ht="18">
      <c r="A26" s="23"/>
      <c r="B26" s="24"/>
      <c r="C26" s="21"/>
      <c r="D26" s="23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</row>
    <row r="27" spans="1:15" ht="18">
      <c r="A27" s="23"/>
      <c r="B27" s="24"/>
      <c r="C27" s="21"/>
      <c r="D27" s="23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</row>
    <row r="28" spans="1:15" ht="18">
      <c r="A28" s="23"/>
      <c r="B28" s="24"/>
      <c r="C28" s="21"/>
      <c r="D28" s="23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</row>
    <row r="29" spans="1:15" ht="18">
      <c r="A29" s="23"/>
      <c r="B29" s="24"/>
      <c r="C29" s="21"/>
      <c r="D29" s="23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</row>
    <row r="30" spans="1:15" ht="18">
      <c r="A30" s="23"/>
      <c r="B30" s="24"/>
      <c r="C30" s="21"/>
      <c r="D30" s="23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</row>
    <row r="31" spans="1:15" ht="18">
      <c r="A31" s="23"/>
      <c r="B31" s="24" t="s">
        <v>31</v>
      </c>
      <c r="C31" s="21"/>
      <c r="D31" s="23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</row>
    <row r="32" spans="1:15" ht="18">
      <c r="A32" s="23"/>
      <c r="B32" s="24"/>
      <c r="C32" s="21"/>
      <c r="D32" s="23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</row>
    <row r="33" spans="1:16" ht="18">
      <c r="A33" s="23"/>
      <c r="B33" s="24"/>
      <c r="C33" s="21"/>
      <c r="D33" s="23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93"/>
    </row>
    <row r="34" spans="1:16" ht="18">
      <c r="A34" s="23"/>
      <c r="B34" s="24"/>
      <c r="C34" s="21"/>
      <c r="D34" s="23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93"/>
    </row>
    <row r="35" spans="1:16" ht="18">
      <c r="A35" s="23"/>
      <c r="B35" s="24"/>
      <c r="C35" s="21"/>
      <c r="D35" s="23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93"/>
    </row>
    <row r="36" spans="1:16" ht="18">
      <c r="A36" s="23"/>
      <c r="B36" s="24"/>
      <c r="C36" s="21"/>
      <c r="D36" s="23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93"/>
    </row>
    <row r="37" spans="1:16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P37" s="93"/>
    </row>
    <row r="38" spans="1:16" ht="18">
      <c r="A38" s="23"/>
      <c r="B38" s="24"/>
      <c r="C38" s="21"/>
      <c r="D38" s="23"/>
      <c r="E38" s="21"/>
      <c r="F38" s="21"/>
      <c r="G38" s="21"/>
      <c r="H38" s="21"/>
      <c r="I38" s="21"/>
      <c r="J38" s="21"/>
      <c r="K38" s="21"/>
      <c r="L38" s="21"/>
      <c r="M38" s="1"/>
      <c r="N38" s="2"/>
      <c r="P38" s="93"/>
    </row>
    <row r="39" spans="1:16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P39" s="93"/>
    </row>
    <row r="40" spans="1:16" ht="18">
      <c r="A40" s="23"/>
      <c r="B40" s="24"/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P40" s="23"/>
    </row>
    <row r="41" spans="1:16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P41" s="23"/>
    </row>
    <row r="42" spans="1:16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P42" s="23"/>
    </row>
    <row r="43" spans="1:16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P43" s="2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P44" s="2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P45" s="23"/>
    </row>
    <row r="46" spans="1:16" ht="18">
      <c r="A46" s="23"/>
      <c r="B46" s="24"/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P46" s="2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P47" s="23"/>
    </row>
    <row r="48" spans="2:16" ht="18"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23"/>
    </row>
    <row r="49" spans="2:16" ht="18"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23"/>
    </row>
    <row r="50" spans="2:16" ht="18"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23"/>
    </row>
    <row r="51" spans="2:16" ht="18"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2:16" ht="18"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2:16" ht="18"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2:16" ht="18"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2:16" ht="18"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2:16" ht="18"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2:12" ht="18"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</row>
    <row r="58" spans="2:12" ht="18">
      <c r="B58" s="24"/>
      <c r="D58" s="23"/>
      <c r="E58" s="21"/>
      <c r="F58" s="21"/>
      <c r="G58" s="21"/>
      <c r="H58" s="21"/>
      <c r="I58" s="21"/>
      <c r="J58" s="21"/>
      <c r="K58" s="21"/>
      <c r="L58" s="21"/>
    </row>
    <row r="59" spans="2:12" ht="18">
      <c r="B59" s="24"/>
      <c r="D59" s="23"/>
      <c r="E59" s="21"/>
      <c r="F59" s="21"/>
      <c r="G59" s="21"/>
      <c r="H59" s="21"/>
      <c r="I59" s="21"/>
      <c r="J59" s="21"/>
      <c r="K59" s="21"/>
      <c r="L59" s="21"/>
    </row>
    <row r="60" ht="18">
      <c r="B60" s="24"/>
    </row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spans="1:18" s="93" customFormat="1" ht="18">
      <c r="A96" s="17"/>
      <c r="B96" s="18"/>
      <c r="C96" s="19"/>
      <c r="D96" s="17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95"/>
      <c r="R96" s="95"/>
    </row>
    <row r="97" spans="1:18" s="93" customFormat="1" ht="18">
      <c r="A97" s="17"/>
      <c r="B97" s="18"/>
      <c r="C97" s="19"/>
      <c r="D97" s="17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95"/>
      <c r="R97" s="95"/>
    </row>
    <row r="98" spans="1:18" s="93" customFormat="1" ht="18">
      <c r="A98" s="17"/>
      <c r="B98" s="18"/>
      <c r="C98" s="19"/>
      <c r="D98" s="17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95"/>
      <c r="R98" s="95"/>
    </row>
    <row r="99" spans="1:18" s="93" customFormat="1" ht="18">
      <c r="A99" s="17"/>
      <c r="B99" s="18"/>
      <c r="C99" s="19"/>
      <c r="D99" s="17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95"/>
      <c r="R99" s="95"/>
    </row>
    <row r="100" spans="1:18" s="93" customFormat="1" ht="18">
      <c r="A100" s="17"/>
      <c r="B100" s="18"/>
      <c r="C100" s="19"/>
      <c r="D100" s="17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95"/>
      <c r="R100" s="95"/>
    </row>
    <row r="101" spans="1:18" s="93" customFormat="1" ht="18">
      <c r="A101" s="17"/>
      <c r="B101" s="18"/>
      <c r="C101" s="19"/>
      <c r="D101" s="17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95"/>
      <c r="R101" s="95"/>
    </row>
    <row r="102" spans="1:18" s="93" customFormat="1" ht="18">
      <c r="A102" s="17"/>
      <c r="B102" s="18"/>
      <c r="C102" s="19"/>
      <c r="D102" s="17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95"/>
      <c r="R102" s="95"/>
    </row>
    <row r="103" spans="1:18" s="24" customFormat="1" ht="18">
      <c r="A103" s="17"/>
      <c r="B103" s="18"/>
      <c r="C103" s="19"/>
      <c r="D103" s="17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  <c r="R103" s="21"/>
    </row>
    <row r="104" spans="1:18" s="24" customFormat="1" ht="18">
      <c r="A104" s="17"/>
      <c r="B104" s="18"/>
      <c r="C104" s="19"/>
      <c r="D104" s="17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  <c r="R104" s="21"/>
    </row>
    <row r="105" spans="1:18" s="24" customFormat="1" ht="18">
      <c r="A105" s="17"/>
      <c r="B105" s="18"/>
      <c r="C105" s="19"/>
      <c r="D105" s="17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  <c r="R105" s="21"/>
    </row>
    <row r="106" spans="1:18" s="24" customFormat="1" ht="18">
      <c r="A106" s="17"/>
      <c r="B106" s="18"/>
      <c r="C106" s="19"/>
      <c r="D106" s="17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6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3"/>
      <c r="R108" s="23"/>
    </row>
    <row r="109" spans="1:18" s="26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3"/>
      <c r="R109" s="23"/>
    </row>
    <row r="110" spans="1:18" s="26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3"/>
      <c r="R110" s="23"/>
    </row>
    <row r="111" spans="1:18" s="24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6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3"/>
      <c r="R112" s="23"/>
    </row>
    <row r="113" spans="1:18" s="24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</sheetData>
  <sheetProtection/>
  <mergeCells count="2">
    <mergeCell ref="A1:A3"/>
    <mergeCell ref="O1:O3"/>
  </mergeCells>
  <conditionalFormatting sqref="E4:I8">
    <cfRule type="cellIs" priority="850" dxfId="2" operator="greaterThan" stopIfTrue="1">
      <formula>199</formula>
    </cfRule>
    <cfRule type="cellIs" priority="851" dxfId="0" operator="greaterThan" stopIfTrue="1">
      <formula>199</formula>
    </cfRule>
    <cfRule type="cellIs" priority="852" dxfId="0" operator="greaterThan" stopIfTrue="1">
      <formula>199</formula>
    </cfRule>
  </conditionalFormatting>
  <conditionalFormatting sqref="D4:I8 K4:K5">
    <cfRule type="cellIs" priority="847" dxfId="2" operator="greaterThan" stopIfTrue="1">
      <formula>199</formula>
    </cfRule>
    <cfRule type="cellIs" priority="848" dxfId="0" operator="greaterThan" stopIfTrue="1">
      <formula>199</formula>
    </cfRule>
    <cfRule type="cellIs" priority="849" dxfId="2" operator="greaterThan" stopIfTrue="1">
      <formula>199</formula>
    </cfRule>
  </conditionalFormatting>
  <conditionalFormatting sqref="E4:I8">
    <cfRule type="cellIs" priority="846" dxfId="0" operator="greaterThan" stopIfTrue="1">
      <formula>199</formula>
    </cfRule>
  </conditionalFormatting>
  <conditionalFormatting sqref="E4:I8">
    <cfRule type="cellIs" priority="845" dxfId="3" operator="greaterThan" stopIfTrue="1">
      <formula>199</formula>
    </cfRule>
  </conditionalFormatting>
  <conditionalFormatting sqref="H4:H8 E1:G65536">
    <cfRule type="cellIs" priority="815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49" t="s">
        <v>4</v>
      </c>
      <c r="M1" s="8"/>
      <c r="N1" s="28"/>
      <c r="O1" s="150" t="s">
        <v>26</v>
      </c>
    </row>
    <row r="2" spans="1:15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0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">
      <c r="A4"/>
      <c r="B4" s="37"/>
      <c r="C4" s="94"/>
      <c r="D4" s="95"/>
      <c r="E4" s="95"/>
      <c r="F4" s="95"/>
      <c r="G4" s="95"/>
      <c r="H4" s="95"/>
      <c r="I4" s="95"/>
      <c r="J4" s="95"/>
      <c r="K4" s="95"/>
      <c r="L4" s="96"/>
      <c r="M4" s="16"/>
      <c r="N4" s="25"/>
      <c r="O4"/>
    </row>
    <row r="5" spans="1:15" s="24" customFormat="1" ht="18">
      <c r="A5" s="23" t="e">
        <f>SUM(#REF!)</f>
        <v>#REF!</v>
      </c>
      <c r="B5" s="93"/>
      <c r="C5" s="23" t="s">
        <v>4</v>
      </c>
      <c r="D5" s="23"/>
      <c r="E5" s="23"/>
      <c r="F5" s="23"/>
      <c r="G5" s="23"/>
      <c r="H5" s="23"/>
      <c r="I5" s="23"/>
      <c r="J5" s="23" t="e">
        <f>SUM(#REF!)</f>
        <v>#REF!</v>
      </c>
      <c r="K5" s="23" t="e">
        <f>SUM(#REF!)</f>
        <v>#REF!</v>
      </c>
      <c r="L5" s="27" t="e">
        <f>+J5/K5</f>
        <v>#REF!</v>
      </c>
      <c r="M5" s="21"/>
      <c r="N5" s="22"/>
      <c r="O5" s="23" t="e">
        <f>SUM(#REF!)</f>
        <v>#REF!</v>
      </c>
    </row>
    <row r="6" spans="3:15" s="24" customFormat="1" ht="18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  <c r="O6" s="36"/>
    </row>
    <row r="7" spans="1:16" ht="18">
      <c r="A7" s="23"/>
      <c r="B7" s="37"/>
      <c r="C7" s="33"/>
      <c r="D7" s="32"/>
      <c r="E7" s="32"/>
      <c r="F7" s="32"/>
      <c r="G7" s="32"/>
      <c r="H7" s="32"/>
      <c r="I7" s="32"/>
      <c r="J7" s="32"/>
      <c r="K7" s="32"/>
      <c r="L7" s="34"/>
      <c r="M7" s="16"/>
      <c r="N7" s="25"/>
      <c r="P7" s="24"/>
    </row>
    <row r="8" spans="1:16" ht="18">
      <c r="A8" s="23"/>
      <c r="B8" s="39"/>
      <c r="C8" s="37"/>
      <c r="D8" s="32"/>
      <c r="E8" s="32"/>
      <c r="F8" s="32"/>
      <c r="G8" s="32"/>
      <c r="H8" s="32"/>
      <c r="I8" s="32"/>
      <c r="J8" s="32"/>
      <c r="K8" s="32"/>
      <c r="L8" s="34"/>
      <c r="M8" s="35"/>
      <c r="N8" s="34"/>
      <c r="O8" s="36"/>
      <c r="P8" s="24"/>
    </row>
    <row r="9" spans="1:16" s="24" customFormat="1" ht="18">
      <c r="A9" s="23"/>
      <c r="B9" s="37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34"/>
      <c r="O9"/>
      <c r="P9" s="23"/>
    </row>
    <row r="10" spans="1:16" s="24" customFormat="1" ht="18">
      <c r="A10" s="23"/>
      <c r="B10" s="37"/>
      <c r="C10" s="3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4"/>
      <c r="O10"/>
      <c r="P10" s="93"/>
    </row>
    <row r="11" spans="1:15" s="24" customFormat="1" ht="18">
      <c r="A11" s="23"/>
      <c r="B11" s="37"/>
      <c r="C11" s="3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4"/>
      <c r="O11"/>
    </row>
    <row r="12" spans="1:15" s="24" customFormat="1" ht="18">
      <c r="A12" s="23"/>
      <c r="B12" s="37"/>
      <c r="C12" s="3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4"/>
      <c r="O12"/>
    </row>
    <row r="13" spans="1:15" s="24" customFormat="1" ht="18">
      <c r="A13" s="23"/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/>
    </row>
    <row r="14" spans="1:15" s="24" customFormat="1" ht="18">
      <c r="A14" s="23"/>
      <c r="C14" s="23"/>
      <c r="D14" s="21"/>
      <c r="E14" s="21"/>
      <c r="F14" s="21"/>
      <c r="G14" s="21"/>
      <c r="H14" s="21"/>
      <c r="I14" s="21"/>
      <c r="J14" s="23"/>
      <c r="K14" s="23"/>
      <c r="L14" s="27"/>
      <c r="M14" s="21"/>
      <c r="N14" s="22"/>
      <c r="O14"/>
    </row>
    <row r="15" spans="1:15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93"/>
    </row>
    <row r="16" spans="1:16" s="24" customFormat="1" ht="18">
      <c r="A16" s="23"/>
      <c r="C16" s="21"/>
      <c r="D16" s="21"/>
      <c r="E16" s="21"/>
      <c r="F16" s="21"/>
      <c r="G16" s="21"/>
      <c r="H16" s="21"/>
      <c r="I16" s="21"/>
      <c r="J16" s="23"/>
      <c r="K16" s="23"/>
      <c r="L16" s="27"/>
      <c r="M16" s="21"/>
      <c r="N16" s="22"/>
      <c r="O16" s="93"/>
      <c r="P16" s="26"/>
    </row>
    <row r="17" spans="1:16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6"/>
    </row>
    <row r="18" spans="1:16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3"/>
      <c r="P18" s="26"/>
    </row>
    <row r="19" spans="1:15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</row>
    <row r="20" spans="1:16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6"/>
    </row>
    <row r="21" spans="1:15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</row>
    <row r="22" spans="1:15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</row>
    <row r="23" spans="1:15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</row>
    <row r="24" spans="1:15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</row>
    <row r="25" spans="1:15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</row>
    <row r="26" spans="1:15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</row>
    <row r="28" spans="1:16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18"/>
    </row>
    <row r="29" spans="1:16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18"/>
    </row>
    <row r="30" spans="1:16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18"/>
    </row>
    <row r="31" spans="1:16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18"/>
    </row>
    <row r="32" spans="1:16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8"/>
    </row>
    <row r="33" spans="1:16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18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4" customFormat="1" ht="18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6" customFormat="1" ht="18">
      <c r="A52" s="17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17"/>
      <c r="P55" s="18"/>
    </row>
    <row r="56" spans="1:16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17"/>
      <c r="P56" s="18"/>
    </row>
    <row r="57" spans="1:16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17"/>
      <c r="P57" s="18"/>
    </row>
    <row r="58" spans="1:16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17"/>
      <c r="P58" s="18"/>
    </row>
    <row r="59" spans="1:16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17"/>
      <c r="P59" s="18"/>
    </row>
    <row r="60" spans="2:14" ht="18"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</row>
    <row r="61" spans="2:14" ht="18"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2:14" ht="18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ht="18">
      <c r="B63" s="24"/>
    </row>
  </sheetData>
  <sheetProtection/>
  <mergeCells count="2">
    <mergeCell ref="A1:A2"/>
    <mergeCell ref="O1:O2"/>
  </mergeCells>
  <conditionalFormatting sqref="E3:J4">
    <cfRule type="cellIs" priority="498" dxfId="2" operator="greaterThan" stopIfTrue="1">
      <formula>199</formula>
    </cfRule>
    <cfRule type="cellIs" priority="499" dxfId="0" operator="greaterThan" stopIfTrue="1">
      <formula>199</formula>
    </cfRule>
    <cfRule type="cellIs" priority="500" dxfId="2" operator="greaterThan" stopIfTrue="1">
      <formula>199</formula>
    </cfRule>
  </conditionalFormatting>
  <conditionalFormatting sqref="E3:J4">
    <cfRule type="cellIs" priority="497" dxfId="0" operator="greaterThan" stopIfTrue="1">
      <formula>199</formula>
    </cfRule>
  </conditionalFormatting>
  <conditionalFormatting sqref="E3:I4">
    <cfRule type="cellIs" priority="496" dxfId="3" operator="greaterThan" stopIfTrue="1">
      <formula>199</formula>
    </cfRule>
  </conditionalFormatting>
  <conditionalFormatting sqref="E3:J4">
    <cfRule type="cellIs" priority="493" dxfId="2" operator="greaterThan" stopIfTrue="1">
      <formula>199</formula>
    </cfRule>
    <cfRule type="cellIs" priority="494" dxfId="0" operator="greaterThan" stopIfTrue="1">
      <formula>199</formula>
    </cfRule>
    <cfRule type="cellIs" priority="49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M1" s="8"/>
      <c r="N1" s="28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0"/>
      <c r="Q2" s="32"/>
      <c r="R2" s="32"/>
    </row>
    <row r="3" spans="1:18" s="37" customFormat="1" ht="15.75">
      <c r="A3" s="149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0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20">
        <f>+J5+J4</f>
        <v>1058</v>
      </c>
      <c r="N5" s="121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20">
        <f>+J8+J7</f>
        <v>980</v>
      </c>
      <c r="N8" s="121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7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20">
        <f>+J12+J11</f>
        <v>1356</v>
      </c>
      <c r="N12" s="121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30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30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30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20">
        <f>+J16+J15+J14</f>
        <v>1554</v>
      </c>
      <c r="N16" s="121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7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7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20">
        <f>+J19+J18</f>
        <v>900</v>
      </c>
      <c r="N19" s="121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7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7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20">
        <f>+J22+J21</f>
        <v>934</v>
      </c>
      <c r="N22" s="121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7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7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7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20">
        <f>+J26+J25+J24</f>
        <v>1525</v>
      </c>
      <c r="N26" s="121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0" operator="greaterThan" stopIfTrue="1">
      <formula>199</formula>
    </cfRule>
  </conditionalFormatting>
  <conditionalFormatting sqref="E35:G35">
    <cfRule type="cellIs" priority="315" dxfId="3" operator="greaterThan" stopIfTrue="1">
      <formula>199</formula>
    </cfRule>
  </conditionalFormatting>
  <conditionalFormatting sqref="E35:I35 E4:I5 K5 E7">
    <cfRule type="cellIs" priority="312" dxfId="2" operator="greaterThan" stopIfTrue="1">
      <formula>199</formula>
    </cfRule>
    <cfRule type="cellIs" priority="313" dxfId="0" operator="greaterThan" stopIfTrue="1">
      <formula>199</formula>
    </cfRule>
    <cfRule type="cellIs" priority="314" dxfId="2" operator="greaterThan" stopIfTrue="1">
      <formula>199</formula>
    </cfRule>
  </conditionalFormatting>
  <conditionalFormatting sqref="E35:I35">
    <cfRule type="cellIs" priority="309" dxfId="2" operator="greaterThan" stopIfTrue="1">
      <formula>199</formula>
    </cfRule>
    <cfRule type="cellIs" priority="310" dxfId="0" operator="greaterThan" stopIfTrue="1">
      <formula>199</formula>
    </cfRule>
    <cfRule type="cellIs" priority="311" dxfId="0" operator="greaterThan" stopIfTrue="1">
      <formula>199</formula>
    </cfRule>
  </conditionalFormatting>
  <conditionalFormatting sqref="D4:I5 K4:K5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2" operator="greaterThan" stopIfTrue="1">
      <formula>199</formula>
    </cfRule>
  </conditionalFormatting>
  <conditionalFormatting sqref="E4:I5">
    <cfRule type="cellIs" priority="243" dxfId="0" operator="greaterThan" stopIfTrue="1">
      <formula>199</formula>
    </cfRule>
  </conditionalFormatting>
  <conditionalFormatting sqref="E4:I5">
    <cfRule type="cellIs" priority="242" dxfId="3" operator="greaterThan" stopIfTrue="1">
      <formula>199</formula>
    </cfRule>
  </conditionalFormatting>
  <conditionalFormatting sqref="E4:I5">
    <cfRule type="cellIs" priority="239" dxfId="2" operator="greaterThan" stopIfTrue="1">
      <formula>199</formula>
    </cfRule>
    <cfRule type="cellIs" priority="240" dxfId="0" operator="greaterThan" stopIfTrue="1">
      <formula>199</formula>
    </cfRule>
    <cfRule type="cellIs" priority="241" dxfId="0" operator="greaterThan" stopIfTrue="1">
      <formula>199</formula>
    </cfRule>
  </conditionalFormatting>
  <conditionalFormatting sqref="E7:I9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0" operator="greaterThan" stopIfTrue="1">
      <formula>199</formula>
    </cfRule>
  </conditionalFormatting>
  <conditionalFormatting sqref="E7:I9">
    <cfRule type="cellIs" priority="233" dxfId="2" operator="greaterThan" stopIfTrue="1">
      <formula>199</formula>
    </cfRule>
    <cfRule type="cellIs" priority="234" dxfId="0" operator="greaterThan" stopIfTrue="1">
      <formula>199</formula>
    </cfRule>
    <cfRule type="cellIs" priority="235" dxfId="2" operator="greaterThan" stopIfTrue="1">
      <formula>199</formula>
    </cfRule>
  </conditionalFormatting>
  <conditionalFormatting sqref="E7:I9">
    <cfRule type="cellIs" priority="232" dxfId="0" operator="greaterThan" stopIfTrue="1">
      <formula>199</formula>
    </cfRule>
  </conditionalFormatting>
  <conditionalFormatting sqref="E7:G9">
    <cfRule type="cellIs" priority="231" dxfId="3" operator="greaterThan" stopIfTrue="1">
      <formula>199</formula>
    </cfRule>
  </conditionalFormatting>
  <conditionalFormatting sqref="E7:I9 J9">
    <cfRule type="cellIs" priority="228" dxfId="2" operator="greaterThan" stopIfTrue="1">
      <formula>199</formula>
    </cfRule>
    <cfRule type="cellIs" priority="229" dxfId="0" operator="greaterThan" stopIfTrue="1">
      <formula>199</formula>
    </cfRule>
    <cfRule type="cellIs" priority="230" dxfId="0" operator="greaterThan" stopIfTrue="1">
      <formula>199</formula>
    </cfRule>
  </conditionalFormatting>
  <conditionalFormatting sqref="E7:I9 J9">
    <cfRule type="cellIs" priority="225" dxfId="2" operator="greaterThan" stopIfTrue="1">
      <formula>199</formula>
    </cfRule>
    <cfRule type="cellIs" priority="226" dxfId="0" operator="greaterThan" stopIfTrue="1">
      <formula>199</formula>
    </cfRule>
    <cfRule type="cellIs" priority="227" dxfId="2" operator="greaterThan" stopIfTrue="1">
      <formula>199</formula>
    </cfRule>
  </conditionalFormatting>
  <conditionalFormatting sqref="E7:I9 J9">
    <cfRule type="cellIs" priority="224" dxfId="0" operator="greaterThan" stopIfTrue="1">
      <formula>199</formula>
    </cfRule>
  </conditionalFormatting>
  <conditionalFormatting sqref="E7:I9 J9">
    <cfRule type="cellIs" priority="223" dxfId="3" operator="greaterThan" stopIfTrue="1">
      <formula>199</formula>
    </cfRule>
  </conditionalFormatting>
  <conditionalFormatting sqref="E7:I9 J9">
    <cfRule type="cellIs" priority="222" dxfId="2" operator="greaterThan" stopIfTrue="1">
      <formula>199</formula>
    </cfRule>
  </conditionalFormatting>
  <conditionalFormatting sqref="E7:H9">
    <cfRule type="cellIs" priority="219" dxfId="2" operator="greaterThan" stopIfTrue="1">
      <formula>199</formula>
    </cfRule>
    <cfRule type="cellIs" priority="220" dxfId="0" operator="greaterThan" stopIfTrue="1">
      <formula>199</formula>
    </cfRule>
    <cfRule type="cellIs" priority="221" dxfId="0" operator="greaterThan" stopIfTrue="1">
      <formula>199</formula>
    </cfRule>
  </conditionalFormatting>
  <conditionalFormatting sqref="E7:H9">
    <cfRule type="cellIs" priority="216" dxfId="2" operator="greaterThan" stopIfTrue="1">
      <formula>199</formula>
    </cfRule>
    <cfRule type="cellIs" priority="217" dxfId="0" operator="greaterThan" stopIfTrue="1">
      <formula>199</formula>
    </cfRule>
    <cfRule type="cellIs" priority="218" dxfId="2" operator="greaterThan" stopIfTrue="1">
      <formula>199</formula>
    </cfRule>
  </conditionalFormatting>
  <conditionalFormatting sqref="E7:H9">
    <cfRule type="cellIs" priority="215" dxfId="0" operator="greaterThan" stopIfTrue="1">
      <formula>199</formula>
    </cfRule>
  </conditionalFormatting>
  <conditionalFormatting sqref="E7:H9">
    <cfRule type="cellIs" priority="214" dxfId="3" operator="greaterThan" stopIfTrue="1">
      <formula>199</formula>
    </cfRule>
  </conditionalFormatting>
  <conditionalFormatting sqref="E7:H9">
    <cfRule type="cellIs" priority="213" dxfId="2" operator="greaterThan" stopIfTrue="1">
      <formula>199</formula>
    </cfRule>
  </conditionalFormatting>
  <conditionalFormatting sqref="E7:I9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0" operator="greaterThan" stopIfTrue="1">
      <formula>199</formula>
    </cfRule>
  </conditionalFormatting>
  <conditionalFormatting sqref="E7:I9">
    <cfRule type="cellIs" priority="207" dxfId="2" operator="greaterThan" stopIfTrue="1">
      <formula>199</formula>
    </cfRule>
    <cfRule type="cellIs" priority="208" dxfId="0" operator="greaterThan" stopIfTrue="1">
      <formula>199</formula>
    </cfRule>
    <cfRule type="cellIs" priority="209" dxfId="2" operator="greaterThan" stopIfTrue="1">
      <formula>199</formula>
    </cfRule>
  </conditionalFormatting>
  <conditionalFormatting sqref="E7:I9">
    <cfRule type="cellIs" priority="206" dxfId="0" operator="greaterThan" stopIfTrue="1">
      <formula>199</formula>
    </cfRule>
  </conditionalFormatting>
  <conditionalFormatting sqref="E7:I9">
    <cfRule type="cellIs" priority="205" dxfId="3" operator="greaterThan" stopIfTrue="1">
      <formula>199</formula>
    </cfRule>
  </conditionalFormatting>
  <conditionalFormatting sqref="E7:I9">
    <cfRule type="cellIs" priority="204" dxfId="2" operator="greaterThan" stopIfTrue="1">
      <formula>199</formula>
    </cfRule>
  </conditionalFormatting>
  <conditionalFormatting sqref="F7:I8">
    <cfRule type="cellIs" priority="201" dxfId="2" operator="greaterThan" stopIfTrue="1">
      <formula>199</formula>
    </cfRule>
    <cfRule type="cellIs" priority="202" dxfId="0" operator="greaterThan" stopIfTrue="1">
      <formula>199</formula>
    </cfRule>
    <cfRule type="cellIs" priority="203" dxfId="0" operator="greaterThan" stopIfTrue="1">
      <formula>199</formula>
    </cfRule>
  </conditionalFormatting>
  <conditionalFormatting sqref="K7 E7:I8">
    <cfRule type="cellIs" priority="198" dxfId="2" operator="greaterThan" stopIfTrue="1">
      <formula>199</formula>
    </cfRule>
    <cfRule type="cellIs" priority="199" dxfId="0" operator="greaterThan" stopIfTrue="1">
      <formula>199</formula>
    </cfRule>
    <cfRule type="cellIs" priority="200" dxfId="2" operator="greaterThan" stopIfTrue="1">
      <formula>199</formula>
    </cfRule>
  </conditionalFormatting>
  <conditionalFormatting sqref="F7:I8">
    <cfRule type="cellIs" priority="197" dxfId="0" operator="greaterThan" stopIfTrue="1">
      <formula>199</formula>
    </cfRule>
  </conditionalFormatting>
  <conditionalFormatting sqref="F7:H8">
    <cfRule type="cellIs" priority="196" dxfId="3" operator="greaterThan" stopIfTrue="1">
      <formula>199</formula>
    </cfRule>
  </conditionalFormatting>
  <conditionalFormatting sqref="D8">
    <cfRule type="cellIs" priority="193" dxfId="2" operator="greaterThan" stopIfTrue="1">
      <formula>199</formula>
    </cfRule>
    <cfRule type="cellIs" priority="194" dxfId="0" operator="greaterThan" stopIfTrue="1">
      <formula>199</formula>
    </cfRule>
    <cfRule type="cellIs" priority="195" dxfId="2" operator="greaterThan" stopIfTrue="1">
      <formula>199</formula>
    </cfRule>
  </conditionalFormatting>
  <conditionalFormatting sqref="D7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2" operator="greaterThan" stopIfTrue="1">
      <formula>199</formula>
    </cfRule>
  </conditionalFormatting>
  <conditionalFormatting sqref="F7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8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2" operator="greaterThan" stopIfTrue="1">
      <formula>199</formula>
    </cfRule>
  </conditionalFormatting>
  <conditionalFormatting sqref="F8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11:I12">
    <cfRule type="cellIs" priority="178" dxfId="2" operator="greaterThan" stopIfTrue="1">
      <formula>199</formula>
    </cfRule>
    <cfRule type="cellIs" priority="179" dxfId="0" operator="greaterThan" stopIfTrue="1">
      <formula>199</formula>
    </cfRule>
    <cfRule type="cellIs" priority="180" dxfId="0" operator="greaterThan" stopIfTrue="1">
      <formula>199</formula>
    </cfRule>
  </conditionalFormatting>
  <conditionalFormatting sqref="K11 D11:I12">
    <cfRule type="cellIs" priority="175" dxfId="2" operator="greaterThan" stopIfTrue="1">
      <formula>199</formula>
    </cfRule>
    <cfRule type="cellIs" priority="176" dxfId="0" operator="greaterThan" stopIfTrue="1">
      <formula>199</formula>
    </cfRule>
    <cfRule type="cellIs" priority="177" dxfId="2" operator="greaterThan" stopIfTrue="1">
      <formula>199</formula>
    </cfRule>
  </conditionalFormatting>
  <conditionalFormatting sqref="E11:I12">
    <cfRule type="cellIs" priority="174" dxfId="0" operator="greaterThan" stopIfTrue="1">
      <formula>199</formula>
    </cfRule>
  </conditionalFormatting>
  <conditionalFormatting sqref="E11:I12">
    <cfRule type="cellIs" priority="173" dxfId="3" operator="greaterThan" stopIfTrue="1">
      <formula>199</formula>
    </cfRule>
  </conditionalFormatting>
  <conditionalFormatting sqref="E11:I12">
    <cfRule type="cellIs" priority="172" dxfId="2" operator="greaterThan" stopIfTrue="1">
      <formula>199</formula>
    </cfRule>
  </conditionalFormatting>
  <conditionalFormatting sqref="E14:I16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0" operator="greaterThan" stopIfTrue="1">
      <formula>199</formula>
    </cfRule>
  </conditionalFormatting>
  <conditionalFormatting sqref="E14:I16">
    <cfRule type="cellIs" priority="166" dxfId="2" operator="greaterThan" stopIfTrue="1">
      <formula>199</formula>
    </cfRule>
    <cfRule type="cellIs" priority="167" dxfId="0" operator="greaterThan" stopIfTrue="1">
      <formula>199</formula>
    </cfRule>
    <cfRule type="cellIs" priority="168" dxfId="2" operator="greaterThan" stopIfTrue="1">
      <formula>199</formula>
    </cfRule>
  </conditionalFormatting>
  <conditionalFormatting sqref="E14:I16">
    <cfRule type="cellIs" priority="165" dxfId="0" operator="greaterThan" stopIfTrue="1">
      <formula>199</formula>
    </cfRule>
  </conditionalFormatting>
  <conditionalFormatting sqref="E14:G16">
    <cfRule type="cellIs" priority="164" dxfId="3" operator="greaterThan" stopIfTrue="1">
      <formula>199</formula>
    </cfRule>
  </conditionalFormatting>
  <conditionalFormatting sqref="E14:I16">
    <cfRule type="cellIs" priority="161" dxfId="2" operator="greaterThan" stopIfTrue="1">
      <formula>199</formula>
    </cfRule>
    <cfRule type="cellIs" priority="162" dxfId="0" operator="greaterThan" stopIfTrue="1">
      <formula>199</formula>
    </cfRule>
    <cfRule type="cellIs" priority="163" dxfId="0" operator="greaterThan" stopIfTrue="1">
      <formula>199</formula>
    </cfRule>
  </conditionalFormatting>
  <conditionalFormatting sqref="E14:I16">
    <cfRule type="cellIs" priority="158" dxfId="2" operator="greaterThan" stopIfTrue="1">
      <formula>199</formula>
    </cfRule>
    <cfRule type="cellIs" priority="159" dxfId="0" operator="greaterThan" stopIfTrue="1">
      <formula>199</formula>
    </cfRule>
    <cfRule type="cellIs" priority="160" dxfId="2" operator="greaterThan" stopIfTrue="1">
      <formula>199</formula>
    </cfRule>
  </conditionalFormatting>
  <conditionalFormatting sqref="E14:I16">
    <cfRule type="cellIs" priority="157" dxfId="0" operator="greaterThan" stopIfTrue="1">
      <formula>199</formula>
    </cfRule>
  </conditionalFormatting>
  <conditionalFormatting sqref="E14:I16">
    <cfRule type="cellIs" priority="156" dxfId="3" operator="greaterThan" stopIfTrue="1">
      <formula>199</formula>
    </cfRule>
  </conditionalFormatting>
  <conditionalFormatting sqref="E14:I16">
    <cfRule type="cellIs" priority="155" dxfId="2" operator="greaterThan" stopIfTrue="1">
      <formula>199</formula>
    </cfRule>
  </conditionalFormatting>
  <conditionalFormatting sqref="E14:H16">
    <cfRule type="cellIs" priority="152" dxfId="2" operator="greaterThan" stopIfTrue="1">
      <formula>199</formula>
    </cfRule>
    <cfRule type="cellIs" priority="153" dxfId="0" operator="greaterThan" stopIfTrue="1">
      <formula>199</formula>
    </cfRule>
    <cfRule type="cellIs" priority="154" dxfId="0" operator="greaterThan" stopIfTrue="1">
      <formula>199</formula>
    </cfRule>
  </conditionalFormatting>
  <conditionalFormatting sqref="E14:H16">
    <cfRule type="cellIs" priority="149" dxfId="2" operator="greaterThan" stopIfTrue="1">
      <formula>199</formula>
    </cfRule>
    <cfRule type="cellIs" priority="150" dxfId="0" operator="greaterThan" stopIfTrue="1">
      <formula>199</formula>
    </cfRule>
    <cfRule type="cellIs" priority="151" dxfId="2" operator="greaterThan" stopIfTrue="1">
      <formula>199</formula>
    </cfRule>
  </conditionalFormatting>
  <conditionalFormatting sqref="E14:H16">
    <cfRule type="cellIs" priority="148" dxfId="0" operator="greaterThan" stopIfTrue="1">
      <formula>199</formula>
    </cfRule>
  </conditionalFormatting>
  <conditionalFormatting sqref="E14:H16">
    <cfRule type="cellIs" priority="147" dxfId="3" operator="greaterThan" stopIfTrue="1">
      <formula>199</formula>
    </cfRule>
  </conditionalFormatting>
  <conditionalFormatting sqref="E14:H16">
    <cfRule type="cellIs" priority="146" dxfId="2" operator="greaterThan" stopIfTrue="1">
      <formula>199</formula>
    </cfRule>
  </conditionalFormatting>
  <conditionalFormatting sqref="E14:I16">
    <cfRule type="cellIs" priority="143" dxfId="2" operator="greaterThan" stopIfTrue="1">
      <formula>199</formula>
    </cfRule>
    <cfRule type="cellIs" priority="144" dxfId="0" operator="greaterThan" stopIfTrue="1">
      <formula>199</formula>
    </cfRule>
    <cfRule type="cellIs" priority="145" dxfId="0" operator="greaterThan" stopIfTrue="1">
      <formula>199</formula>
    </cfRule>
  </conditionalFormatting>
  <conditionalFormatting sqref="E14:I16">
    <cfRule type="cellIs" priority="140" dxfId="2" operator="greaterThan" stopIfTrue="1">
      <formula>199</formula>
    </cfRule>
    <cfRule type="cellIs" priority="141" dxfId="0" operator="greaterThan" stopIfTrue="1">
      <formula>199</formula>
    </cfRule>
    <cfRule type="cellIs" priority="142" dxfId="2" operator="greaterThan" stopIfTrue="1">
      <formula>199</formula>
    </cfRule>
  </conditionalFormatting>
  <conditionalFormatting sqref="E14:I16">
    <cfRule type="cellIs" priority="139" dxfId="0" operator="greaterThan" stopIfTrue="1">
      <formula>199</formula>
    </cfRule>
  </conditionalFormatting>
  <conditionalFormatting sqref="E14:I16">
    <cfRule type="cellIs" priority="138" dxfId="3" operator="greaterThan" stopIfTrue="1">
      <formula>199</formula>
    </cfRule>
  </conditionalFormatting>
  <conditionalFormatting sqref="E14:I16">
    <cfRule type="cellIs" priority="137" dxfId="2" operator="greaterThan" stopIfTrue="1">
      <formula>199</formula>
    </cfRule>
  </conditionalFormatting>
  <conditionalFormatting sqref="K14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2" operator="greaterThan" stopIfTrue="1">
      <formula>199</formula>
    </cfRule>
  </conditionalFormatting>
  <conditionalFormatting sqref="E18:G19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0" operator="greaterThan" stopIfTrue="1">
      <formula>199</formula>
    </cfRule>
  </conditionalFormatting>
  <conditionalFormatting sqref="E18:G19">
    <cfRule type="cellIs" priority="128" dxfId="2" operator="greaterThan" stopIfTrue="1">
      <formula>199</formula>
    </cfRule>
    <cfRule type="cellIs" priority="129" dxfId="0" operator="greaterThan" stopIfTrue="1">
      <formula>199</formula>
    </cfRule>
    <cfRule type="cellIs" priority="130" dxfId="2" operator="greaterThan" stopIfTrue="1">
      <formula>199</formula>
    </cfRule>
  </conditionalFormatting>
  <conditionalFormatting sqref="E18:G19">
    <cfRule type="cellIs" priority="127" dxfId="0" operator="greaterThan" stopIfTrue="1">
      <formula>199</formula>
    </cfRule>
  </conditionalFormatting>
  <conditionalFormatting sqref="E18:G19">
    <cfRule type="cellIs" priority="126" dxfId="3" operator="greaterThan" stopIfTrue="1">
      <formula>199</formula>
    </cfRule>
  </conditionalFormatting>
  <conditionalFormatting sqref="E18:G19">
    <cfRule type="cellIs" priority="125" dxfId="2" operator="greaterThan" stopIfTrue="1">
      <formula>199</formula>
    </cfRule>
  </conditionalFormatting>
  <conditionalFormatting sqref="E18:I19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E18:I19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E18:I19">
    <cfRule type="cellIs" priority="118" dxfId="0" operator="greaterThan" stopIfTrue="1">
      <formula>199</formula>
    </cfRule>
  </conditionalFormatting>
  <conditionalFormatting sqref="E18:I19">
    <cfRule type="cellIs" priority="117" dxfId="3" operator="greaterThan" stopIfTrue="1">
      <formula>199</formula>
    </cfRule>
  </conditionalFormatting>
  <conditionalFormatting sqref="E18:I19">
    <cfRule type="cellIs" priority="116" dxfId="2" operator="greaterThan" stopIfTrue="1">
      <formula>199</formula>
    </cfRule>
  </conditionalFormatting>
  <conditionalFormatting sqref="E18:F19">
    <cfRule type="cellIs" priority="113" dxfId="2" operator="greaterThan" stopIfTrue="1">
      <formula>199</formula>
    </cfRule>
    <cfRule type="cellIs" priority="114" dxfId="0" operator="greaterThan" stopIfTrue="1">
      <formula>199</formula>
    </cfRule>
    <cfRule type="cellIs" priority="115" dxfId="2" operator="greaterThan" stopIfTrue="1">
      <formula>199</formula>
    </cfRule>
  </conditionalFormatting>
  <conditionalFormatting sqref="G18:G19">
    <cfRule type="cellIs" priority="110" dxfId="2" operator="greaterThan" stopIfTrue="1">
      <formula>199</formula>
    </cfRule>
    <cfRule type="cellIs" priority="111" dxfId="0" operator="greaterThan" stopIfTrue="1">
      <formula>199</formula>
    </cfRule>
    <cfRule type="cellIs" priority="112" dxfId="2" operator="greaterThan" stopIfTrue="1">
      <formula>199</formula>
    </cfRule>
  </conditionalFormatting>
  <conditionalFormatting sqref="K18:K19">
    <cfRule type="cellIs" priority="107" dxfId="2" operator="greaterThan" stopIfTrue="1">
      <formula>199</formula>
    </cfRule>
    <cfRule type="cellIs" priority="108" dxfId="0" operator="greaterThan" stopIfTrue="1">
      <formula>199</formula>
    </cfRule>
    <cfRule type="cellIs" priority="109" dxfId="2" operator="greaterThan" stopIfTrue="1">
      <formula>199</formula>
    </cfRule>
  </conditionalFormatting>
  <conditionalFormatting sqref="K18:K19">
    <cfRule type="cellIs" priority="104" dxfId="2" operator="greaterThan" stopIfTrue="1">
      <formula>199</formula>
    </cfRule>
    <cfRule type="cellIs" priority="105" dxfId="0" operator="greaterThan" stopIfTrue="1">
      <formula>199</formula>
    </cfRule>
    <cfRule type="cellIs" priority="106" dxfId="2" operator="greaterThan" stopIfTrue="1">
      <formula>199</formula>
    </cfRule>
  </conditionalFormatting>
  <conditionalFormatting sqref="E18:F19">
    <cfRule type="cellIs" priority="101" dxfId="2" operator="greaterThan" stopIfTrue="1">
      <formula>199</formula>
    </cfRule>
    <cfRule type="cellIs" priority="102" dxfId="0" operator="greaterThan" stopIfTrue="1">
      <formula>199</formula>
    </cfRule>
    <cfRule type="cellIs" priority="103" dxfId="2" operator="greaterThan" stopIfTrue="1">
      <formula>199</formula>
    </cfRule>
  </conditionalFormatting>
  <conditionalFormatting sqref="G18:G19">
    <cfRule type="cellIs" priority="98" dxfId="2" operator="greaterThan" stopIfTrue="1">
      <formula>199</formula>
    </cfRule>
    <cfRule type="cellIs" priority="99" dxfId="0" operator="greaterThan" stopIfTrue="1">
      <formula>199</formula>
    </cfRule>
    <cfRule type="cellIs" priority="100" dxfId="2" operator="greaterThan" stopIfTrue="1">
      <formula>199</formula>
    </cfRule>
  </conditionalFormatting>
  <conditionalFormatting sqref="H18:H19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2" operator="greaterThan" stopIfTrue="1">
      <formula>199</formula>
    </cfRule>
  </conditionalFormatting>
  <conditionalFormatting sqref="K18:K19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K18">
    <cfRule type="cellIs" priority="89" dxfId="2" operator="greaterThan" stopIfTrue="1">
      <formula>199</formula>
    </cfRule>
    <cfRule type="cellIs" priority="90" dxfId="0" operator="greaterThan" stopIfTrue="1">
      <formula>199</formula>
    </cfRule>
    <cfRule type="cellIs" priority="91" dxfId="2" operator="greaterThan" stopIfTrue="1">
      <formula>199</formula>
    </cfRule>
  </conditionalFormatting>
  <conditionalFormatting sqref="E21:I22">
    <cfRule type="cellIs" priority="86" dxfId="2" operator="greaterThan" stopIfTrue="1">
      <formula>199</formula>
    </cfRule>
    <cfRule type="cellIs" priority="87" dxfId="0" operator="greaterThan" stopIfTrue="1">
      <formula>199</formula>
    </cfRule>
    <cfRule type="cellIs" priority="88" dxfId="2" operator="greaterThan" stopIfTrue="1">
      <formula>199</formula>
    </cfRule>
  </conditionalFormatting>
  <conditionalFormatting sqref="E21:I22">
    <cfRule type="cellIs" priority="85" dxfId="0" operator="greaterThan" stopIfTrue="1">
      <formula>199</formula>
    </cfRule>
  </conditionalFormatting>
  <conditionalFormatting sqref="E21:I22">
    <cfRule type="cellIs" priority="84" dxfId="3" operator="greaterThan" stopIfTrue="1">
      <formula>199</formula>
    </cfRule>
  </conditionalFormatting>
  <conditionalFormatting sqref="E21:I22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0" operator="greaterThan" stopIfTrue="1">
      <formula>199</formula>
    </cfRule>
  </conditionalFormatting>
  <conditionalFormatting sqref="E21:I22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D21:I22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E21:I22">
    <cfRule type="cellIs" priority="74" dxfId="0" operator="greaterThan" stopIfTrue="1">
      <formula>199</formula>
    </cfRule>
  </conditionalFormatting>
  <conditionalFormatting sqref="E21:I22">
    <cfRule type="cellIs" priority="73" dxfId="3" operator="greaterThan" stopIfTrue="1">
      <formula>199</formula>
    </cfRule>
  </conditionalFormatting>
  <conditionalFormatting sqref="E21:H22">
    <cfRule type="cellIs" priority="72" dxfId="2" operator="greaterThan" stopIfTrue="1">
      <formula>199</formula>
    </cfRule>
  </conditionalFormatting>
  <conditionalFormatting sqref="E21:G22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0" operator="greaterThan" stopIfTrue="1">
      <formula>199</formula>
    </cfRule>
  </conditionalFormatting>
  <conditionalFormatting sqref="E21:G22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2" operator="greaterThan" stopIfTrue="1">
      <formula>199</formula>
    </cfRule>
  </conditionalFormatting>
  <conditionalFormatting sqref="E21:G22">
    <cfRule type="cellIs" priority="65" dxfId="0" operator="greaterThan" stopIfTrue="1">
      <formula>199</formula>
    </cfRule>
  </conditionalFormatting>
  <conditionalFormatting sqref="E21:G22">
    <cfRule type="cellIs" priority="64" dxfId="3" operator="greaterThan" stopIfTrue="1">
      <formula>199</formula>
    </cfRule>
  </conditionalFormatting>
  <conditionalFormatting sqref="E21:G22">
    <cfRule type="cellIs" priority="63" dxfId="2" operator="greaterThan" stopIfTrue="1">
      <formula>199</formula>
    </cfRule>
  </conditionalFormatting>
  <conditionalFormatting sqref="E21:I22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0" operator="greaterThan" stopIfTrue="1">
      <formula>199</formula>
    </cfRule>
  </conditionalFormatting>
  <conditionalFormatting sqref="E21:I22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E21:I22">
    <cfRule type="cellIs" priority="56" dxfId="0" operator="greaterThan" stopIfTrue="1">
      <formula>199</formula>
    </cfRule>
  </conditionalFormatting>
  <conditionalFormatting sqref="E21:I22">
    <cfRule type="cellIs" priority="55" dxfId="3" operator="greaterThan" stopIfTrue="1">
      <formula>199</formula>
    </cfRule>
  </conditionalFormatting>
  <conditionalFormatting sqref="E21:I22">
    <cfRule type="cellIs" priority="54" dxfId="2" operator="greaterThan" stopIfTrue="1">
      <formula>199</formula>
    </cfRule>
  </conditionalFormatting>
  <conditionalFormatting sqref="E21:F22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21:G22">
    <cfRule type="cellIs" priority="48" dxfId="2" operator="greaterThan" stopIfTrue="1">
      <formula>199</formula>
    </cfRule>
    <cfRule type="cellIs" priority="49" dxfId="0" operator="greaterThan" stopIfTrue="1">
      <formula>199</formula>
    </cfRule>
    <cfRule type="cellIs" priority="50" dxfId="2" operator="greaterThan" stopIfTrue="1">
      <formula>199</formula>
    </cfRule>
  </conditionalFormatting>
  <conditionalFormatting sqref="K21:K22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K21:K2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E21:F22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G21:G22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2" operator="greaterThan" stopIfTrue="1">
      <formula>199</formula>
    </cfRule>
  </conditionalFormatting>
  <conditionalFormatting sqref="H21:H22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2" operator="greaterThan" stopIfTrue="1">
      <formula>199</formula>
    </cfRule>
  </conditionalFormatting>
  <conditionalFormatting sqref="K21:K22">
    <cfRule type="cellIs" priority="30" dxfId="2" operator="greaterThan" stopIfTrue="1">
      <formula>199</formula>
    </cfRule>
    <cfRule type="cellIs" priority="31" dxfId="0" operator="greaterThan" stopIfTrue="1">
      <formula>199</formula>
    </cfRule>
    <cfRule type="cellIs" priority="32" dxfId="2" operator="greaterThan" stopIfTrue="1">
      <formula>199</formula>
    </cfRule>
  </conditionalFormatting>
  <conditionalFormatting sqref="K21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2" operator="greaterThan" stopIfTrue="1">
      <formula>199</formula>
    </cfRule>
  </conditionalFormatting>
  <conditionalFormatting sqref="E24:I2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E24:I26">
    <cfRule type="cellIs" priority="23" dxfId="0" operator="greaterThan" stopIfTrue="1">
      <formula>199</formula>
    </cfRule>
  </conditionalFormatting>
  <conditionalFormatting sqref="E24:I26">
    <cfRule type="cellIs" priority="22" dxfId="3" operator="greaterThan" stopIfTrue="1">
      <formula>199</formula>
    </cfRule>
  </conditionalFormatting>
  <conditionalFormatting sqref="E24:I26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24:I26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24:I26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24:I26">
    <cfRule type="cellIs" priority="12" dxfId="0" operator="greaterThan" stopIfTrue="1">
      <formula>199</formula>
    </cfRule>
  </conditionalFormatting>
  <conditionalFormatting sqref="E24:I26">
    <cfRule type="cellIs" priority="11" dxfId="3" operator="greaterThan" stopIfTrue="1">
      <formula>199</formula>
    </cfRule>
  </conditionalFormatting>
  <conditionalFormatting sqref="E24:H26">
    <cfRule type="cellIs" priority="10" dxfId="2" operator="greaterThan" stopIfTrue="1">
      <formula>199</formula>
    </cfRule>
  </conditionalFormatting>
  <conditionalFormatting sqref="K24:K2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K24:K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24:K26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49" t="s">
        <v>4</v>
      </c>
      <c r="L1" s="60"/>
      <c r="M1" s="57"/>
      <c r="N1" s="150" t="s">
        <v>26</v>
      </c>
      <c r="P1" s="8"/>
      <c r="Q1" s="8"/>
    </row>
    <row r="2" spans="1:17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50"/>
      <c r="P2" s="32"/>
      <c r="Q2" s="32"/>
    </row>
    <row r="3" spans="1:17" s="37" customFormat="1" ht="15.75">
      <c r="A3" s="149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50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0" operator="greaterThan" stopIfTrue="1">
      <formula>199</formula>
    </cfRule>
  </conditionalFormatting>
  <conditionalFormatting sqref="E5:G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M1" s="8"/>
      <c r="N1" s="28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0"/>
      <c r="Q2" s="32"/>
      <c r="R2" s="32"/>
    </row>
    <row r="3" spans="1:18" s="37" customFormat="1" ht="15.75">
      <c r="A3" s="149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0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31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31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31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20">
        <f>+J8+J7+J6</f>
        <v>1385</v>
      </c>
      <c r="N8" s="121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0" operator="greaterThan" stopIfTrue="1">
      <formula>199</formula>
    </cfRule>
  </conditionalFormatting>
  <conditionalFormatting sqref="E6:I8">
    <cfRule type="cellIs" priority="49" dxfId="3" operator="greaterThan" stopIfTrue="1">
      <formula>199</formula>
    </cfRule>
  </conditionalFormatting>
  <conditionalFormatting sqref="E6:I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0" operator="greaterThan" stopIfTrue="1">
      <formula>199</formula>
    </cfRule>
  </conditionalFormatting>
  <conditionalFormatting sqref="D6:I8 K6:L8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E6:I8">
    <cfRule type="cellIs" priority="42" dxfId="2" operator="greaterThan" stopIfTrue="1">
      <formula>199</formula>
    </cfRule>
  </conditionalFormatting>
  <conditionalFormatting sqref="E6:I8">
    <cfRule type="cellIs" priority="40" dxfId="0" operator="greaterThan" stopIfTrue="1">
      <formula>199</formula>
    </cfRule>
    <cfRule type="cellIs" priority="4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:H9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29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49" t="s">
        <v>4</v>
      </c>
      <c r="E1" s="17"/>
      <c r="F1" s="29"/>
      <c r="G1" s="29"/>
      <c r="H1" s="29"/>
      <c r="I1" s="29"/>
      <c r="J1" s="29"/>
      <c r="N1" s="52"/>
      <c r="O1" s="53"/>
      <c r="P1" s="150" t="s">
        <v>26</v>
      </c>
      <c r="R1" s="8"/>
      <c r="S1" s="8"/>
    </row>
    <row r="2" spans="1:19" s="37" customFormat="1" ht="57.75" customHeight="1">
      <c r="A2" s="149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50"/>
      <c r="R2" s="32"/>
      <c r="S2" s="32"/>
    </row>
    <row r="3" spans="1:19" s="37" customFormat="1" ht="15.75">
      <c r="A3" s="36">
        <v>1</v>
      </c>
      <c r="B3" s="39" t="s">
        <v>33</v>
      </c>
      <c r="C3" s="32" t="s">
        <v>34</v>
      </c>
      <c r="D3" s="33">
        <v>42644</v>
      </c>
      <c r="E3" s="32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5.75">
      <c r="A4" s="36"/>
      <c r="B4" s="37" t="s">
        <v>61</v>
      </c>
      <c r="D4" s="33"/>
      <c r="E4" s="32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8">
        <f>+K4+K3</f>
        <v>742</v>
      </c>
      <c r="O4" s="136">
        <f>+N4/4</f>
        <v>185.5</v>
      </c>
      <c r="P4" s="36"/>
      <c r="R4" s="32"/>
      <c r="S4" s="32"/>
    </row>
    <row r="5" spans="5:16" ht="15.75">
      <c r="E5" s="32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9"/>
      <c r="O5" s="137"/>
      <c r="P5" s="36"/>
    </row>
    <row r="6" spans="5:15" ht="15">
      <c r="E6" s="32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8">
        <f>+K6+K5</f>
        <v>727</v>
      </c>
      <c r="O6" s="136">
        <f>+N6/4</f>
        <v>181.75</v>
      </c>
    </row>
    <row r="7" spans="5:15" ht="15">
      <c r="E7" s="32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9"/>
      <c r="O7" s="137"/>
    </row>
    <row r="8" spans="5:15" ht="15.75">
      <c r="E8" s="32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8">
        <f>+K8+K7</f>
        <v>798</v>
      </c>
      <c r="O8" s="136">
        <f>+N8/4</f>
        <v>199.5</v>
      </c>
    </row>
    <row r="9" spans="5:13" ht="15.75">
      <c r="E9" s="32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14:16" ht="16.5" customHeight="1">
      <c r="N10" s="120">
        <f>+N4+N6+N8+K9</f>
        <v>2918</v>
      </c>
      <c r="O10" s="121">
        <f>+N10/15</f>
        <v>194.53333333333333</v>
      </c>
      <c r="P10" s="36">
        <v>1</v>
      </c>
    </row>
    <row r="11" ht="16.5" customHeight="1"/>
    <row r="12" ht="16.5" customHeight="1"/>
    <row r="13" ht="16.5" customHeight="1"/>
    <row r="14" ht="12.75"/>
    <row r="15" ht="12.75"/>
    <row r="16" spans="2:4" ht="15">
      <c r="B16" s="37"/>
      <c r="C16" s="37"/>
      <c r="D16" s="32"/>
    </row>
    <row r="17" spans="1:16" ht="15.75">
      <c r="A17" s="36">
        <f>SUM(A3:A16)</f>
        <v>1</v>
      </c>
      <c r="B17" s="37"/>
      <c r="C17" s="37"/>
      <c r="D17" s="36" t="s">
        <v>4</v>
      </c>
      <c r="F17" s="32"/>
      <c r="G17" s="32"/>
      <c r="H17" s="32"/>
      <c r="I17" s="32"/>
      <c r="J17" s="32"/>
      <c r="K17" s="36">
        <f>SUM(K3:K16)</f>
        <v>2918</v>
      </c>
      <c r="L17" s="36">
        <f>SUM(L3:L15)</f>
        <v>15</v>
      </c>
      <c r="M17" s="38">
        <f>K17/L17</f>
        <v>194.53333333333333</v>
      </c>
      <c r="N17" s="48"/>
      <c r="O17" s="49"/>
      <c r="P17" s="36">
        <f>SUM(P4:P15)</f>
        <v>1</v>
      </c>
    </row>
    <row r="18" spans="5:15" ht="18">
      <c r="E18" s="23"/>
      <c r="F18" s="32"/>
      <c r="G18" s="32"/>
      <c r="H18" s="32"/>
      <c r="I18" s="32"/>
      <c r="J18" s="32"/>
      <c r="K18" s="32"/>
      <c r="L18" s="32"/>
      <c r="M18" s="32"/>
      <c r="N18" s="48"/>
      <c r="O18" s="49"/>
    </row>
    <row r="19" spans="2:5" ht="18">
      <c r="B19" s="39"/>
      <c r="E19" s="21"/>
    </row>
    <row r="20" ht="18">
      <c r="E20" s="19"/>
    </row>
    <row r="21" spans="5:15" ht="18">
      <c r="E21" s="19"/>
      <c r="O21" s="68"/>
    </row>
    <row r="22" spans="5:15" ht="18">
      <c r="E22" s="19"/>
      <c r="O22" s="68"/>
    </row>
    <row r="23" spans="5:15" ht="18">
      <c r="E23" s="19"/>
      <c r="O23" s="68"/>
    </row>
    <row r="24" ht="18"/>
    <row r="25" ht="18">
      <c r="O25" s="68"/>
    </row>
    <row r="26" ht="18">
      <c r="O26" s="68"/>
    </row>
    <row r="27" spans="5:15" ht="18">
      <c r="E27" s="19"/>
      <c r="O27" s="68"/>
    </row>
    <row r="28" spans="5:15" ht="18">
      <c r="E28" s="19"/>
      <c r="O28" s="68"/>
    </row>
    <row r="29" spans="5:15" ht="18">
      <c r="E29" s="19"/>
      <c r="O29" s="68"/>
    </row>
    <row r="30" spans="5:15" ht="18">
      <c r="E30" s="19"/>
      <c r="O30" s="68"/>
    </row>
    <row r="31" spans="5:15" ht="18">
      <c r="E31" s="19"/>
      <c r="O31" s="68"/>
    </row>
    <row r="32" spans="5:15" ht="18">
      <c r="E32" s="19"/>
      <c r="O32" s="68"/>
    </row>
    <row r="33" spans="5:15" ht="18">
      <c r="E33" s="19"/>
      <c r="O33" s="68"/>
    </row>
    <row r="34" ht="18">
      <c r="E34" s="19"/>
    </row>
    <row r="35" spans="5:15" ht="18">
      <c r="E35" s="19"/>
      <c r="O35" s="68"/>
    </row>
    <row r="36" ht="18">
      <c r="E36" s="19"/>
    </row>
    <row r="37" ht="18">
      <c r="E37" s="19"/>
    </row>
    <row r="38" ht="18">
      <c r="E38" s="19"/>
    </row>
    <row r="39" ht="18">
      <c r="E39" s="19"/>
    </row>
    <row r="40" ht="18">
      <c r="E40" s="19"/>
    </row>
    <row r="41" ht="18">
      <c r="E41" s="19"/>
    </row>
    <row r="42" ht="18">
      <c r="E42" s="19"/>
    </row>
    <row r="43" ht="18">
      <c r="E43" s="19"/>
    </row>
    <row r="44" ht="18">
      <c r="E44" s="19"/>
    </row>
    <row r="45" ht="18">
      <c r="E45" s="19"/>
    </row>
    <row r="46" ht="18">
      <c r="E46" s="19"/>
    </row>
    <row r="47" ht="18">
      <c r="E47" s="19"/>
    </row>
    <row r="48" ht="18">
      <c r="E48" s="19"/>
    </row>
    <row r="49" ht="18">
      <c r="E49" s="19"/>
    </row>
    <row r="50" ht="18">
      <c r="E50" s="19"/>
    </row>
    <row r="51" ht="18">
      <c r="E51" s="19"/>
    </row>
    <row r="52" ht="18">
      <c r="E52" s="19"/>
    </row>
    <row r="53" ht="18">
      <c r="E53" s="19"/>
    </row>
    <row r="54" ht="18">
      <c r="E54" s="19"/>
    </row>
    <row r="55" ht="18">
      <c r="E55" s="19"/>
    </row>
    <row r="56" ht="18">
      <c r="E56" s="19"/>
    </row>
    <row r="57" ht="18">
      <c r="E57" s="19"/>
    </row>
    <row r="58" ht="18">
      <c r="E58" s="19"/>
    </row>
    <row r="59" ht="18">
      <c r="E59" s="19"/>
    </row>
    <row r="60" ht="18">
      <c r="E60" s="19"/>
    </row>
    <row r="61" ht="18">
      <c r="E61" s="19"/>
    </row>
    <row r="62" ht="18">
      <c r="E62" s="19"/>
    </row>
    <row r="63" ht="18">
      <c r="E63" s="19"/>
    </row>
    <row r="64" ht="18">
      <c r="E64" s="19"/>
    </row>
    <row r="65" spans="1:16" ht="18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</row>
    <row r="66" spans="1:16" ht="18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</row>
    <row r="67" spans="1:16" ht="18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</row>
    <row r="68" spans="1:16" ht="18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</row>
    <row r="69" spans="1:16" ht="18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</row>
    <row r="70" spans="1:16" ht="18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</row>
    <row r="71" spans="1:16" ht="18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</row>
    <row r="72" spans="1:16" ht="18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 s="36"/>
    </row>
    <row r="73" spans="1:16" ht="18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 s="36"/>
    </row>
    <row r="74" spans="1:16" ht="18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 s="36"/>
    </row>
    <row r="75" spans="1:16" ht="18">
      <c r="A75" s="36"/>
      <c r="B75"/>
      <c r="C75"/>
      <c r="D75"/>
      <c r="F75"/>
      <c r="G75"/>
      <c r="H75"/>
      <c r="I75"/>
      <c r="J75"/>
      <c r="K75"/>
      <c r="L75"/>
      <c r="M75"/>
      <c r="N75"/>
      <c r="O75"/>
      <c r="P75" s="36"/>
    </row>
    <row r="76" spans="1:16" ht="18">
      <c r="A76" s="36"/>
      <c r="B76"/>
      <c r="C76"/>
      <c r="D76"/>
      <c r="F76"/>
      <c r="G76"/>
      <c r="H76"/>
      <c r="I76"/>
      <c r="J76"/>
      <c r="K76"/>
      <c r="L76"/>
      <c r="M76"/>
      <c r="N76"/>
      <c r="O76"/>
      <c r="P76" s="36"/>
    </row>
    <row r="77" spans="1:16" ht="18">
      <c r="A77" s="36"/>
      <c r="B77"/>
      <c r="C77"/>
      <c r="D77"/>
      <c r="F77"/>
      <c r="G77"/>
      <c r="H77"/>
      <c r="I77"/>
      <c r="J77"/>
      <c r="K77"/>
      <c r="L77"/>
      <c r="M77"/>
      <c r="N77"/>
      <c r="O77"/>
      <c r="P77" s="36"/>
    </row>
    <row r="78" spans="1:16" ht="18">
      <c r="A78" s="36"/>
      <c r="B78" s="37"/>
      <c r="C78" s="37"/>
      <c r="D78" s="32"/>
      <c r="F78"/>
      <c r="G78"/>
      <c r="H78"/>
      <c r="I78"/>
      <c r="J78"/>
      <c r="K78"/>
      <c r="L78"/>
      <c r="M78"/>
      <c r="N78"/>
      <c r="O78"/>
      <c r="P78" s="36"/>
    </row>
    <row r="79" spans="1:16" ht="18">
      <c r="A79" s="36"/>
      <c r="B79" s="37"/>
      <c r="C79" s="37"/>
      <c r="D79" s="32"/>
      <c r="F79"/>
      <c r="G79"/>
      <c r="H79"/>
      <c r="I79"/>
      <c r="J79"/>
      <c r="K79"/>
      <c r="L79"/>
      <c r="M79"/>
      <c r="N79"/>
      <c r="O79"/>
      <c r="P79" s="36"/>
    </row>
    <row r="80" spans="1:16" ht="18">
      <c r="A80" s="36"/>
      <c r="B80" s="37"/>
      <c r="C80" s="37"/>
      <c r="D80" s="32"/>
      <c r="F80" s="32"/>
      <c r="G80" s="32"/>
      <c r="H80" s="32"/>
      <c r="I80" s="32"/>
      <c r="J80" s="32"/>
      <c r="K80" s="32"/>
      <c r="L80" s="32"/>
      <c r="M80" s="32"/>
      <c r="N80" s="48"/>
      <c r="O80" s="49"/>
      <c r="P80" s="36"/>
    </row>
    <row r="81" spans="1:16" ht="18">
      <c r="A81" s="36"/>
      <c r="B81" s="37"/>
      <c r="C81" s="37"/>
      <c r="D81" s="32"/>
      <c r="E81" s="21"/>
      <c r="F81" s="32"/>
      <c r="G81" s="32"/>
      <c r="H81" s="32"/>
      <c r="I81" s="32"/>
      <c r="J81" s="32"/>
      <c r="K81" s="32"/>
      <c r="L81" s="32"/>
      <c r="M81" s="32"/>
      <c r="N81" s="48"/>
      <c r="O81" s="49"/>
      <c r="P81" s="36"/>
    </row>
    <row r="82" spans="1:16" ht="18">
      <c r="A82" s="36"/>
      <c r="B82" s="37"/>
      <c r="C82" s="37"/>
      <c r="D82" s="32"/>
      <c r="E82" s="21"/>
      <c r="F82" s="32"/>
      <c r="G82" s="32"/>
      <c r="H82" s="32"/>
      <c r="I82" s="32"/>
      <c r="J82" s="32"/>
      <c r="K82" s="32"/>
      <c r="L82" s="32"/>
      <c r="M82" s="32"/>
      <c r="N82" s="48"/>
      <c r="O82" s="49"/>
      <c r="P82" s="36"/>
    </row>
    <row r="83" spans="2:16" ht="18">
      <c r="B83" s="37"/>
      <c r="C83" s="37"/>
      <c r="D83" s="32"/>
      <c r="E83" s="21"/>
      <c r="F83" s="32"/>
      <c r="G83" s="32"/>
      <c r="H83" s="32"/>
      <c r="I83" s="32"/>
      <c r="J83" s="32"/>
      <c r="K83" s="32"/>
      <c r="L83" s="32"/>
      <c r="M83" s="32"/>
      <c r="N83" s="48"/>
      <c r="O83" s="49"/>
      <c r="P83" s="36"/>
    </row>
    <row r="84" spans="2:16" ht="18">
      <c r="B84" s="37"/>
      <c r="C84" s="37"/>
      <c r="D84" s="32"/>
      <c r="E84" s="21"/>
      <c r="F84" s="32"/>
      <c r="G84" s="32"/>
      <c r="H84" s="32"/>
      <c r="I84" s="32"/>
      <c r="J84" s="32"/>
      <c r="K84" s="32"/>
      <c r="L84" s="32"/>
      <c r="M84" s="32"/>
      <c r="N84" s="48"/>
      <c r="O84" s="49"/>
      <c r="P84" s="36"/>
    </row>
    <row r="85" spans="2:16" ht="18">
      <c r="B85" s="37"/>
      <c r="C85" s="37"/>
      <c r="D85" s="32"/>
      <c r="E85" s="21"/>
      <c r="F85" s="32"/>
      <c r="G85" s="32"/>
      <c r="H85" s="32"/>
      <c r="I85" s="32"/>
      <c r="J85" s="32"/>
      <c r="K85" s="32"/>
      <c r="L85" s="32"/>
      <c r="M85" s="32"/>
      <c r="N85" s="48"/>
      <c r="O85" s="49"/>
      <c r="P85" s="36"/>
    </row>
    <row r="86" spans="5:16" ht="18">
      <c r="E86" s="21"/>
      <c r="F86" s="32"/>
      <c r="G86" s="32"/>
      <c r="H86" s="32"/>
      <c r="I86" s="32"/>
      <c r="J86" s="32"/>
      <c r="K86" s="32"/>
      <c r="L86" s="32"/>
      <c r="M86" s="32"/>
      <c r="N86" s="48"/>
      <c r="O86" s="49"/>
      <c r="P86" s="36"/>
    </row>
    <row r="87" spans="5:16" ht="18">
      <c r="E87" s="21"/>
      <c r="F87" s="32"/>
      <c r="G87" s="32"/>
      <c r="H87" s="32"/>
      <c r="I87" s="32"/>
      <c r="J87" s="32"/>
      <c r="K87" s="32"/>
      <c r="L87" s="32"/>
      <c r="M87" s="32"/>
      <c r="N87" s="48"/>
      <c r="O87" s="49"/>
      <c r="P87" s="36"/>
    </row>
    <row r="88" ht="18">
      <c r="E88" s="21"/>
    </row>
  </sheetData>
  <sheetProtection/>
  <mergeCells count="2">
    <mergeCell ref="A1:A2"/>
    <mergeCell ref="P1:P2"/>
  </mergeCells>
  <conditionalFormatting sqref="F80:J65536 F17:J18 I1:J4 H9 F1:H5 E3:E9 F6:G9">
    <cfRule type="cellIs" priority="347" dxfId="2" operator="greaterThan" stopIfTrue="1">
      <formula>199</formula>
    </cfRule>
    <cfRule type="cellIs" priority="348" dxfId="0" operator="greaterThan" stopIfTrue="1">
      <formula>199</formula>
    </cfRule>
    <cfRule type="cellIs" priority="349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" sqref="E4:G10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49" t="s">
        <v>4</v>
      </c>
      <c r="L1" s="28"/>
      <c r="N1" s="150" t="s">
        <v>26</v>
      </c>
      <c r="O1" s="8"/>
      <c r="P1" s="8"/>
    </row>
    <row r="2" spans="1:16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50"/>
      <c r="O2" s="32"/>
      <c r="P2" s="32"/>
    </row>
    <row r="3" spans="1:16" s="37" customFormat="1" ht="15.75">
      <c r="A3" s="149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50"/>
      <c r="O3" s="32"/>
      <c r="P3" s="32"/>
    </row>
    <row r="4" spans="1:15" s="39" customFormat="1" ht="15.75">
      <c r="A4" s="36">
        <v>1</v>
      </c>
      <c r="B4" s="39" t="s">
        <v>62</v>
      </c>
      <c r="C4" s="33">
        <v>42987</v>
      </c>
      <c r="D4" s="32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5.75">
      <c r="A5" s="36"/>
      <c r="B5" s="37" t="s">
        <v>61</v>
      </c>
      <c r="C5" s="37"/>
      <c r="D5" s="32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8">
        <f>+I5+I4</f>
        <v>790</v>
      </c>
      <c r="M5" s="136">
        <f>+L5/4</f>
        <v>197.5</v>
      </c>
      <c r="N5" s="36"/>
      <c r="O5" s="36"/>
    </row>
    <row r="6" spans="4:14" ht="15.75">
      <c r="D6" s="32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9"/>
      <c r="M6" s="137"/>
      <c r="N6" s="36"/>
    </row>
    <row r="7" spans="4:13" ht="15">
      <c r="D7" s="32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8">
        <f>+I7+I6</f>
        <v>770</v>
      </c>
      <c r="M7" s="136">
        <f>+L7/4</f>
        <v>192.5</v>
      </c>
    </row>
    <row r="8" spans="4:13" ht="15">
      <c r="D8" s="32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9"/>
      <c r="M8" s="137"/>
    </row>
    <row r="9" spans="4:13" ht="15">
      <c r="D9" s="32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8">
        <f>+I9+I8</f>
        <v>748</v>
      </c>
      <c r="M9" s="136">
        <f>+L9/4</f>
        <v>187</v>
      </c>
    </row>
    <row r="10" spans="4:11" ht="15.75">
      <c r="D10" s="32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12:15" ht="15.75">
      <c r="L11" s="140">
        <f>+L5+L7+L9+I10</f>
        <v>2938</v>
      </c>
      <c r="M11" s="121">
        <f>+L11/15</f>
        <v>195.86666666666667</v>
      </c>
      <c r="N11" s="36">
        <v>1</v>
      </c>
      <c r="O11" s="36"/>
    </row>
    <row r="12" ht="15.75">
      <c r="O12" s="36"/>
    </row>
    <row r="13" ht="15.75">
      <c r="O13" s="36"/>
    </row>
    <row r="14" ht="15.75">
      <c r="O14" s="36"/>
    </row>
    <row r="15" ht="15.75">
      <c r="O15" s="36"/>
    </row>
    <row r="16" ht="15.75">
      <c r="O16" s="36"/>
    </row>
    <row r="17" ht="15.75">
      <c r="O17" s="36"/>
    </row>
    <row r="18" ht="15.75">
      <c r="O18" s="36"/>
    </row>
    <row r="19" ht="15.75">
      <c r="O19" s="36"/>
    </row>
    <row r="20" spans="1:14" ht="15.75">
      <c r="A20" s="36">
        <f>SUM(A4:A11)</f>
        <v>1</v>
      </c>
      <c r="B20" s="37"/>
      <c r="C20" s="36" t="s">
        <v>4</v>
      </c>
      <c r="D20" s="32"/>
      <c r="E20" s="36"/>
      <c r="F20" s="36"/>
      <c r="G20" s="36"/>
      <c r="H20" s="36"/>
      <c r="I20" s="36">
        <f>SUM(I4:I19)</f>
        <v>2938</v>
      </c>
      <c r="J20" s="36">
        <f>SUM(J4:J11)</f>
        <v>15</v>
      </c>
      <c r="K20" s="38">
        <f>I20/J20</f>
        <v>195.86666666666667</v>
      </c>
      <c r="L20" s="34"/>
      <c r="M20" s="36"/>
      <c r="N20" s="36">
        <f>SUM(N4:N11)</f>
        <v>1</v>
      </c>
    </row>
    <row r="21" spans="1:12" ht="15.75">
      <c r="A21" s="36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4"/>
    </row>
    <row r="22" spans="1:12" ht="15.75">
      <c r="A22" s="36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4"/>
    </row>
    <row r="23" spans="1:12" ht="15.75">
      <c r="A23" s="36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4"/>
    </row>
    <row r="24" spans="1:12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4"/>
    </row>
    <row r="25" spans="1:12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4"/>
    </row>
    <row r="26" spans="1:12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4"/>
    </row>
    <row r="27" spans="1:12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4"/>
    </row>
    <row r="28" spans="1:12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4"/>
    </row>
    <row r="29" spans="1:12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4"/>
    </row>
    <row r="30" spans="1:12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4"/>
    </row>
    <row r="31" spans="1:12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4"/>
    </row>
    <row r="32" spans="2:12" ht="15.75"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4"/>
    </row>
    <row r="33" spans="2:12" ht="15.75"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4"/>
    </row>
    <row r="34" spans="2:12" ht="15.75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4"/>
    </row>
    <row r="35" spans="2:12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4"/>
    </row>
    <row r="36" spans="2:12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4"/>
    </row>
    <row r="37" spans="2:12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4"/>
    </row>
    <row r="38" spans="2:12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4"/>
    </row>
    <row r="39" spans="2:12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4"/>
    </row>
    <row r="40" spans="2:16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4"/>
      <c r="O40" s="29"/>
      <c r="P40" s="29"/>
    </row>
    <row r="41" spans="2:16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4"/>
      <c r="O41" s="29"/>
      <c r="P41" s="29"/>
    </row>
    <row r="42" spans="1:14" s="97" customFormat="1" ht="15.75">
      <c r="A42" s="8"/>
      <c r="B42" s="37"/>
      <c r="C42" s="32"/>
      <c r="D42" s="30"/>
      <c r="E42" s="32"/>
      <c r="F42" s="32"/>
      <c r="G42" s="32"/>
      <c r="H42" s="32"/>
      <c r="I42" s="32"/>
      <c r="J42" s="32"/>
      <c r="K42" s="32"/>
      <c r="L42" s="34"/>
      <c r="M42" s="8"/>
      <c r="N42"/>
    </row>
    <row r="43" spans="15:16" ht="15.75">
      <c r="O43" s="29"/>
      <c r="P43" s="29"/>
    </row>
    <row r="44" spans="15:16" ht="15.75">
      <c r="O44" s="29"/>
      <c r="P44" s="29"/>
    </row>
    <row r="45" spans="15:16" ht="15.75">
      <c r="O45" s="29"/>
      <c r="P45" s="29"/>
    </row>
    <row r="46" spans="15:16" ht="15.75">
      <c r="O46" s="29"/>
      <c r="P46" s="29"/>
    </row>
    <row r="47" spans="15:16" ht="15.75">
      <c r="O47" s="29"/>
      <c r="P47" s="29"/>
    </row>
    <row r="48" spans="15:16" ht="15.75">
      <c r="O48" s="29"/>
      <c r="P48" s="29"/>
    </row>
    <row r="49" spans="15:16" ht="15.75">
      <c r="O49" s="29"/>
      <c r="P49" s="29"/>
    </row>
    <row r="50" spans="15:16" ht="15.75">
      <c r="O50" s="29"/>
      <c r="P50" s="29"/>
    </row>
    <row r="51" spans="15:16" ht="15.75">
      <c r="O51" s="29"/>
      <c r="P51" s="29"/>
    </row>
    <row r="52" spans="15:16" ht="15.75">
      <c r="O52" s="29"/>
      <c r="P52" s="29"/>
    </row>
    <row r="53" spans="15:16" ht="15.75">
      <c r="O53" s="29"/>
      <c r="P53" s="29"/>
    </row>
    <row r="54" spans="15:16" ht="15.75">
      <c r="O54" s="29"/>
      <c r="P54" s="29"/>
    </row>
    <row r="55" spans="15:16" ht="15.75">
      <c r="O55" s="29"/>
      <c r="P55" s="29"/>
    </row>
    <row r="56" spans="15:16" ht="15.75">
      <c r="O56" s="29"/>
      <c r="P56" s="29"/>
    </row>
    <row r="57" spans="15:16" ht="15.75">
      <c r="O57" s="29"/>
      <c r="P57" s="29"/>
    </row>
    <row r="58" spans="15:16" ht="15.75">
      <c r="O58" s="29"/>
      <c r="P58" s="29"/>
    </row>
    <row r="59" spans="15:16" ht="15.75">
      <c r="O59" s="29"/>
      <c r="P59" s="29"/>
    </row>
    <row r="60" spans="15:16" ht="15.75">
      <c r="O60" s="29"/>
      <c r="P60" s="29"/>
    </row>
    <row r="61" spans="15:16" ht="15.75">
      <c r="O61" s="29"/>
      <c r="P61" s="29"/>
    </row>
    <row r="62" spans="15:16" ht="15.75">
      <c r="O62" s="29"/>
      <c r="P62" s="29"/>
    </row>
    <row r="63" spans="15:16" ht="15.75">
      <c r="O63" s="29"/>
      <c r="P63" s="29"/>
    </row>
    <row r="64" ht="15.75"/>
    <row r="65" ht="15.75"/>
    <row r="66" spans="15:16" ht="15.75">
      <c r="O66" s="29"/>
      <c r="P66" s="29"/>
    </row>
    <row r="67" spans="15:16" ht="15.75">
      <c r="O67" s="29"/>
      <c r="P67" s="29"/>
    </row>
    <row r="68" ht="15.75">
      <c r="P68" s="29"/>
    </row>
    <row r="69" ht="15.75">
      <c r="P69" s="29"/>
    </row>
    <row r="70" ht="15.75"/>
    <row r="71" spans="15:16" ht="15.75">
      <c r="O71"/>
      <c r="P71" s="16"/>
    </row>
    <row r="72" ht="15.75">
      <c r="O72"/>
    </row>
    <row r="73" ht="15.75">
      <c r="P73" s="29"/>
    </row>
    <row r="74" ht="15.75">
      <c r="P74" s="29"/>
    </row>
    <row r="75" ht="15.75">
      <c r="P75" s="29"/>
    </row>
    <row r="76" ht="15.75">
      <c r="P76" s="29"/>
    </row>
    <row r="77" ht="15.75">
      <c r="P77" s="29"/>
    </row>
    <row r="78" ht="15.75">
      <c r="P78" s="29"/>
    </row>
    <row r="79" ht="15.75">
      <c r="P79" s="29"/>
    </row>
    <row r="80" ht="15.75">
      <c r="P80" s="29"/>
    </row>
    <row r="81" ht="15.75">
      <c r="P81" s="29"/>
    </row>
    <row r="82" ht="15.75">
      <c r="P82" s="29"/>
    </row>
    <row r="83" ht="15.75">
      <c r="P83" s="29"/>
    </row>
    <row r="84" ht="15.75">
      <c r="P84" s="29"/>
    </row>
    <row r="85" ht="15.75">
      <c r="P85" s="29"/>
    </row>
    <row r="86" ht="15.75">
      <c r="P86" s="29"/>
    </row>
    <row r="87" ht="15.75">
      <c r="P87" s="29"/>
    </row>
    <row r="88" ht="15.75">
      <c r="P88" s="29"/>
    </row>
    <row r="89" ht="15.75">
      <c r="P89" s="29"/>
    </row>
    <row r="90" ht="15.75">
      <c r="O90" s="29"/>
    </row>
    <row r="93" spans="2:16" s="8" customFormat="1" ht="15.7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1"/>
      <c r="N93"/>
      <c r="O93" s="16"/>
      <c r="P93" s="30"/>
    </row>
    <row r="94" spans="2:16" s="8" customFormat="1" ht="15.75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1"/>
      <c r="N94"/>
      <c r="O94" s="30"/>
      <c r="P94" s="30"/>
    </row>
    <row r="95" spans="2:16" s="8" customFormat="1" ht="15.75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1"/>
      <c r="N95"/>
      <c r="O95" s="30"/>
      <c r="P95" s="30"/>
    </row>
    <row r="96" spans="2:16" s="8" customFormat="1" ht="15.75"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1"/>
      <c r="N96"/>
      <c r="O96" s="30"/>
      <c r="P96" s="30"/>
    </row>
    <row r="97" spans="2:16" s="8" customFormat="1" ht="15.7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1"/>
      <c r="N97"/>
      <c r="O97" s="30"/>
      <c r="P97" s="30"/>
    </row>
    <row r="98" spans="2:16" s="8" customFormat="1" ht="15.75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1"/>
      <c r="N98"/>
      <c r="O98" s="30"/>
      <c r="P98" s="30"/>
    </row>
    <row r="99" spans="2:16" s="8" customFormat="1" ht="15.75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1"/>
      <c r="N99"/>
      <c r="O99" s="30"/>
      <c r="P99" s="30"/>
    </row>
    <row r="100" spans="2:16" s="8" customFormat="1" ht="15.75"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N100"/>
      <c r="O100" s="30"/>
      <c r="P100" s="30"/>
    </row>
    <row r="101" spans="2:16" s="8" customFormat="1" ht="15.75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N101"/>
      <c r="O101" s="30"/>
      <c r="P101" s="30"/>
    </row>
    <row r="102" spans="2:16" s="8" customFormat="1" ht="15.75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N102"/>
      <c r="O102" s="30"/>
      <c r="P102" s="30"/>
    </row>
    <row r="103" spans="2:16" s="8" customFormat="1" ht="15.75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N103"/>
      <c r="O103" s="30"/>
      <c r="P103" s="30"/>
    </row>
  </sheetData>
  <sheetProtection/>
  <mergeCells count="2">
    <mergeCell ref="A1:A3"/>
    <mergeCell ref="N1:N3"/>
  </mergeCells>
  <conditionalFormatting sqref="E1:G65536 H1:H9 H11:H65536 D4:D10">
    <cfRule type="cellIs" priority="256" dxfId="2" operator="greaterThan" stopIfTrue="1">
      <formula>199</formula>
    </cfRule>
    <cfRule type="cellIs" priority="257" dxfId="0" operator="greaterThan" stopIfTrue="1">
      <formula>199</formula>
    </cfRule>
    <cfRule type="cellIs" priority="258" dxfId="0" operator="greaterThan" stopIfTrue="1">
      <formula>199</formula>
    </cfRule>
  </conditionalFormatting>
  <conditionalFormatting sqref="D4:D10 H4:H9 H11:H19 E4:G19">
    <cfRule type="cellIs" priority="253" dxfId="2" operator="greaterThan" stopIfTrue="1">
      <formula>199</formula>
    </cfRule>
    <cfRule type="cellIs" priority="254" dxfId="0" operator="greaterThan" stopIfTrue="1">
      <formula>199</formula>
    </cfRule>
    <cfRule type="cellIs" priority="255" dxfId="2" operator="greaterThan" stopIfTrue="1">
      <formula>199</formula>
    </cfRule>
  </conditionalFormatting>
  <conditionalFormatting sqref="E4:G19 H4:H9 H11:H19 D4:D10">
    <cfRule type="cellIs" priority="252" dxfId="0" operator="greaterThan" stopIfTrue="1">
      <formula>199</formula>
    </cfRule>
  </conditionalFormatting>
  <conditionalFormatting sqref="E4:F19 D4:D10">
    <cfRule type="cellIs" priority="251" dxfId="3" operator="greaterThan" stopIfTrue="1">
      <formula>199</formula>
    </cfRule>
  </conditionalFormatting>
  <conditionalFormatting sqref="G10 E4:G6 E7:F10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9" width="5.28125" style="30" customWidth="1"/>
    <col min="10" max="10" width="8.00390625" style="30" bestFit="1" customWidth="1"/>
    <col min="11" max="11" width="7.8515625" style="30" bestFit="1" customWidth="1"/>
    <col min="12" max="12" width="11.421875" style="30" bestFit="1" customWidth="1"/>
    <col min="13" max="13" width="8.57421875" style="31" bestFit="1" customWidth="1"/>
    <col min="14" max="14" width="8.57421875" style="31" customWidth="1"/>
    <col min="15" max="15" width="4.8515625" style="8" bestFit="1" customWidth="1"/>
    <col min="16" max="16" width="4.7109375" style="0" customWidth="1"/>
    <col min="17" max="18" width="4.7109375" style="30" customWidth="1"/>
    <col min="19" max="16384" width="4.7109375" style="29" customWidth="1"/>
  </cols>
  <sheetData>
    <row r="1" spans="1:18" s="9" customFormat="1" ht="54.75" customHeight="1">
      <c r="A1" s="149" t="s">
        <v>4</v>
      </c>
      <c r="M1" s="28"/>
      <c r="N1" s="28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8"/>
      <c r="N2" s="38"/>
      <c r="O2" s="150"/>
      <c r="Q2" s="32"/>
      <c r="R2" s="32"/>
    </row>
    <row r="3" spans="1:18" s="37" customFormat="1" ht="15.75">
      <c r="A3" s="149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8"/>
      <c r="N3" s="38"/>
      <c r="O3" s="150"/>
      <c r="Q3" s="32"/>
      <c r="R3" s="32"/>
    </row>
    <row r="4" spans="1:18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 s="36"/>
      <c r="R4" s="36"/>
    </row>
    <row r="5" spans="1:18" s="39" customFormat="1" ht="15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 s="36"/>
      <c r="R5" s="36"/>
    </row>
    <row r="6" ht="12.75">
      <c r="B6" s="93"/>
    </row>
    <row r="7" spans="1:15" ht="15">
      <c r="A7" s="16"/>
      <c r="B7" s="37"/>
      <c r="C7" s="94"/>
      <c r="D7" s="95"/>
      <c r="E7" s="95"/>
      <c r="F7" s="95"/>
      <c r="G7" s="95"/>
      <c r="H7" s="95"/>
      <c r="I7" s="95"/>
      <c r="J7" s="95"/>
      <c r="K7" s="95"/>
      <c r="L7" s="96"/>
      <c r="M7" s="25"/>
      <c r="N7" s="25"/>
      <c r="O7" s="16"/>
    </row>
    <row r="8" spans="1:15" ht="15.75">
      <c r="A8" s="36">
        <f>SUM(A4:A7)</f>
        <v>0</v>
      </c>
      <c r="B8" s="37"/>
      <c r="C8" s="36" t="s">
        <v>4</v>
      </c>
      <c r="D8" s="36"/>
      <c r="E8" s="36"/>
      <c r="F8" s="36"/>
      <c r="G8" s="36"/>
      <c r="H8" s="36"/>
      <c r="I8" s="36"/>
      <c r="J8" s="36">
        <f>SUM(J4:J7)</f>
        <v>0</v>
      </c>
      <c r="K8" s="36">
        <f>SUM(K4:K7)</f>
        <v>0</v>
      </c>
      <c r="L8" s="38" t="e">
        <f>J8/K8</f>
        <v>#DIV/0!</v>
      </c>
      <c r="M8" s="34"/>
      <c r="N8" s="34"/>
      <c r="O8" s="36">
        <f>SUM(O4:O7)</f>
        <v>0</v>
      </c>
    </row>
    <row r="9" spans="1:14" ht="15.75">
      <c r="A9" s="36"/>
      <c r="B9" s="37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  <c r="N9" s="34"/>
    </row>
    <row r="10" spans="1:14" ht="15.75">
      <c r="A10" s="36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4"/>
      <c r="N10" s="34"/>
    </row>
    <row r="11" spans="1:14" ht="15.75">
      <c r="A11" s="36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</row>
    <row r="12" spans="1:14" ht="15.75">
      <c r="A12" s="36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4"/>
      <c r="N12" s="34"/>
    </row>
    <row r="13" spans="1:14" ht="15.75">
      <c r="A13" s="36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4"/>
      <c r="N13" s="34"/>
    </row>
    <row r="14" spans="1:14" ht="15.75">
      <c r="A14" s="36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4"/>
    </row>
    <row r="15" spans="1:14" ht="15.75">
      <c r="A15" s="36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4"/>
    </row>
    <row r="16" spans="1:14" ht="15.75">
      <c r="A16" s="36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4"/>
      <c r="N16" s="34"/>
    </row>
    <row r="17" spans="1:14" ht="15.75">
      <c r="A17" s="36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4"/>
    </row>
    <row r="18" spans="1:14" ht="15.75">
      <c r="A18" s="36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4"/>
    </row>
    <row r="19" spans="1:14" ht="15.75">
      <c r="A19" s="36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4"/>
      <c r="N19" s="34"/>
    </row>
    <row r="20" spans="2:14" ht="15.75"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34"/>
    </row>
    <row r="21" spans="2:14" ht="15.75"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4"/>
      <c r="N21" s="34"/>
    </row>
    <row r="22" spans="2:14" ht="15.75"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4"/>
      <c r="N22" s="34"/>
    </row>
    <row r="23" spans="2:14" ht="15.75"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4"/>
      <c r="N23" s="34"/>
    </row>
    <row r="24" spans="2:14" ht="15.75"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  <c r="N24" s="34"/>
    </row>
    <row r="25" spans="2:14" ht="15.75"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4"/>
    </row>
    <row r="26" spans="2:14" ht="15.75"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  <c r="N26" s="34"/>
    </row>
    <row r="27" spans="2:14" ht="15.75"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4"/>
      <c r="N27" s="34"/>
    </row>
    <row r="28" spans="2:14" ht="15.75"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/>
      <c r="N28" s="34"/>
    </row>
    <row r="29" spans="2:14" ht="15.75"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/>
      <c r="N29" s="34"/>
    </row>
    <row r="30" spans="3:14" ht="15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4"/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>
      <c r="R46" s="29"/>
    </row>
  </sheetData>
  <sheetProtection/>
  <mergeCells count="2">
    <mergeCell ref="O1:O3"/>
    <mergeCell ref="A1:A3"/>
  </mergeCells>
  <conditionalFormatting sqref="E7:I65536 E1:I3">
    <cfRule type="cellIs" priority="466" dxfId="2" operator="greaterThan" stopIfTrue="1">
      <formula>199</formula>
    </cfRule>
    <cfRule type="cellIs" priority="472" dxfId="0" operator="greaterThan" stopIfTrue="1">
      <formula>199</formula>
    </cfRule>
    <cfRule type="cellIs" priority="481" dxfId="0" operator="greaterThan" stopIfTrue="1">
      <formula>199</formula>
    </cfRule>
  </conditionalFormatting>
  <conditionalFormatting sqref="E7:I7">
    <cfRule type="cellIs" priority="467" dxfId="2" operator="greaterThan" stopIfTrue="1">
      <formula>199</formula>
    </cfRule>
    <cfRule type="cellIs" priority="468" dxfId="0" operator="greaterThan" stopIfTrue="1">
      <formula>199</formula>
    </cfRule>
    <cfRule type="cellIs" priority="469" dxfId="2" operator="greaterThan" stopIfTrue="1">
      <formula>199</formula>
    </cfRule>
  </conditionalFormatting>
  <conditionalFormatting sqref="E7:I7">
    <cfRule type="cellIs" priority="359" dxfId="0" operator="greaterThan" stopIfTrue="1">
      <formula>199</formula>
    </cfRule>
  </conditionalFormatting>
  <conditionalFormatting sqref="E7:F7">
    <cfRule type="cellIs" priority="358" dxfId="3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O14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4.42187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M1" s="60"/>
      <c r="N1" s="57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0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6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6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10">
        <f>+J3+J4</f>
        <v>671</v>
      </c>
      <c r="N4" s="110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6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/>
      <c r="N5"/>
      <c r="P5" s="16"/>
      <c r="Q5" s="95"/>
      <c r="R5" s="95"/>
    </row>
    <row r="6" spans="1:18" s="93" customFormat="1" ht="17.25">
      <c r="A6"/>
      <c r="B6"/>
      <c r="C6"/>
      <c r="D6" s="116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10">
        <f>+J5+J6</f>
        <v>651</v>
      </c>
      <c r="N6" s="110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6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10"/>
      <c r="N7" s="110"/>
      <c r="O7"/>
      <c r="P7" s="16"/>
      <c r="Q7" s="95"/>
      <c r="R7" s="95"/>
    </row>
    <row r="8" spans="1:18" s="93" customFormat="1" ht="17.25">
      <c r="A8"/>
      <c r="B8"/>
      <c r="C8"/>
      <c r="D8" s="116">
        <v>15</v>
      </c>
      <c r="E8" s="32">
        <v>213</v>
      </c>
      <c r="F8" s="32">
        <v>170</v>
      </c>
      <c r="G8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10">
        <f>+J7+J8</f>
        <v>725</v>
      </c>
      <c r="N8" s="111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6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8">
        <f>+M4+M6+J9+M8</f>
        <v>2563</v>
      </c>
      <c r="N10" s="119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5">
      <c r="A12"/>
      <c r="B12"/>
      <c r="C12"/>
      <c r="D12" s="105"/>
      <c r="E12" s="32"/>
      <c r="F12" s="32"/>
      <c r="G12" s="32"/>
      <c r="H12" s="32"/>
      <c r="I12" s="32"/>
      <c r="J12" s="32"/>
      <c r="K12" s="32"/>
      <c r="L12"/>
      <c r="M12"/>
      <c r="N12" s="2"/>
      <c r="O12"/>
      <c r="P12"/>
      <c r="Q12" s="95"/>
      <c r="R12" s="95"/>
    </row>
    <row r="13" spans="1:18" s="93" customFormat="1" ht="18">
      <c r="A13"/>
      <c r="B13"/>
      <c r="C13"/>
      <c r="D13"/>
      <c r="E13" s="32"/>
      <c r="F13" s="32"/>
      <c r="G13" s="32"/>
      <c r="H13" s="32"/>
      <c r="I13" s="32"/>
      <c r="J13" s="21"/>
      <c r="K13" s="21"/>
      <c r="L13" s="21"/>
      <c r="M13" s="1"/>
      <c r="N13" s="2"/>
      <c r="O13" s="2"/>
      <c r="P13"/>
      <c r="Q13" s="95"/>
      <c r="R13" s="95"/>
    </row>
    <row r="14" spans="1:18" s="93" customFormat="1" ht="18">
      <c r="A14" s="23">
        <f>SUM(A3:A12)</f>
        <v>1</v>
      </c>
      <c r="B14" s="24"/>
      <c r="C14" s="23" t="s">
        <v>4</v>
      </c>
      <c r="D14" s="23"/>
      <c r="E14" s="23"/>
      <c r="F14" s="23"/>
      <c r="G14" s="23"/>
      <c r="H14" s="23"/>
      <c r="I14" s="23"/>
      <c r="J14" s="23">
        <f>SUM(J3:J12)</f>
        <v>2563</v>
      </c>
      <c r="K14" s="23">
        <f>SUM(K3:K12)</f>
        <v>15</v>
      </c>
      <c r="L14" s="27">
        <f>J14/K14</f>
        <v>170.86666666666667</v>
      </c>
      <c r="M14" s="1"/>
      <c r="N14" s="2"/>
      <c r="O14" s="23">
        <f>SUM(O10:O12)</f>
        <v>1</v>
      </c>
      <c r="P14"/>
      <c r="Q14" s="95"/>
      <c r="R14" s="95"/>
    </row>
    <row r="15" spans="1:18" s="93" customFormat="1" ht="18">
      <c r="A15" s="23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  <c r="P15"/>
      <c r="Q15" s="95"/>
      <c r="R15" s="95"/>
    </row>
    <row r="16" spans="1:18" s="93" customFormat="1" ht="18">
      <c r="A16" s="23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  <c r="P16"/>
      <c r="Q16" s="95"/>
      <c r="R16" s="95"/>
    </row>
    <row r="17" spans="1:18" s="93" customFormat="1" ht="18">
      <c r="A17" s="23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  <c r="P17"/>
      <c r="Q17" s="95"/>
      <c r="R17" s="95"/>
    </row>
    <row r="18" spans="1:18" s="93" customFormat="1" ht="18">
      <c r="A18" s="23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  <c r="P18"/>
      <c r="Q18" s="95"/>
      <c r="R18" s="95"/>
    </row>
    <row r="19" spans="1:18" s="93" customFormat="1" ht="18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/>
      <c r="Q37" s="95"/>
      <c r="R37" s="95"/>
    </row>
    <row r="38" spans="1:18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/>
      <c r="Q38" s="95"/>
      <c r="R38" s="95"/>
    </row>
    <row r="39" spans="1:18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/>
      <c r="Q39" s="95"/>
      <c r="R39" s="95"/>
    </row>
    <row r="40" spans="1:18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36"/>
      <c r="Q40" s="95"/>
      <c r="R40" s="95"/>
    </row>
    <row r="41" spans="1:18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17"/>
      <c r="P41" s="36"/>
      <c r="Q41" s="95"/>
      <c r="R41" s="95"/>
    </row>
    <row r="42" spans="1:18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17"/>
      <c r="P42" s="36"/>
      <c r="Q42" s="95"/>
      <c r="R42" s="95"/>
    </row>
    <row r="43" spans="1:18" s="93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17"/>
      <c r="P43" s="36"/>
      <c r="Q43" s="95"/>
      <c r="R43" s="95"/>
    </row>
    <row r="44" spans="1:18" s="93" customFormat="1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17"/>
      <c r="P44" s="36"/>
      <c r="Q44" s="95"/>
      <c r="R44" s="95"/>
    </row>
    <row r="45" spans="1:18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17"/>
      <c r="P45" s="36"/>
      <c r="Q45" s="95"/>
      <c r="R45" s="95"/>
    </row>
    <row r="46" spans="1:18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57"/>
      <c r="O46" s="17"/>
      <c r="P46" s="36"/>
      <c r="Q46" s="95"/>
      <c r="R46" s="95"/>
    </row>
    <row r="47" spans="1:18" s="93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57"/>
      <c r="O47" s="17"/>
      <c r="P47" s="36"/>
      <c r="Q47" s="95"/>
      <c r="R47" s="95"/>
    </row>
    <row r="48" spans="1:18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57"/>
      <c r="O48" s="17"/>
      <c r="P48" s="36"/>
      <c r="Q48" s="95"/>
      <c r="R48" s="95"/>
    </row>
    <row r="49" spans="1:18" s="93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57"/>
      <c r="O49" s="17"/>
      <c r="P49" s="36"/>
      <c r="Q49" s="95"/>
      <c r="R49" s="95"/>
    </row>
    <row r="50" spans="1:18" s="93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57"/>
      <c r="O50" s="17"/>
      <c r="P50" s="36"/>
      <c r="Q50" s="95"/>
      <c r="R50" s="95"/>
    </row>
    <row r="51" spans="1:18" s="93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57"/>
      <c r="O51" s="17"/>
      <c r="P51" s="36"/>
      <c r="Q51" s="95"/>
      <c r="R51" s="95"/>
    </row>
    <row r="52" spans="1:19" s="93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/>
      <c r="Q52" s="36"/>
      <c r="R52" s="95"/>
      <c r="S52" s="95"/>
    </row>
    <row r="53" spans="1:19" s="93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19"/>
      <c r="M53" s="60"/>
      <c r="N53" s="57"/>
      <c r="O53" s="17"/>
      <c r="P53"/>
      <c r="Q53" s="36"/>
      <c r="R53" s="95"/>
      <c r="S53" s="95"/>
    </row>
    <row r="54" spans="1:19" s="93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19"/>
      <c r="M54" s="60"/>
      <c r="N54" s="57"/>
      <c r="O54" s="17"/>
      <c r="P54" s="23"/>
      <c r="Q54" s="36"/>
      <c r="R54" s="95"/>
      <c r="S54" s="95"/>
    </row>
    <row r="55" spans="1:18" s="93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19"/>
      <c r="M55" s="60"/>
      <c r="N55" s="57"/>
      <c r="O55" s="17"/>
      <c r="P55" s="36"/>
      <c r="Q55" s="95"/>
      <c r="R55" s="95"/>
    </row>
    <row r="56" spans="1:18" s="93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19"/>
      <c r="M56" s="60"/>
      <c r="N56" s="57"/>
      <c r="O56" s="17"/>
      <c r="P56" s="36"/>
      <c r="Q56" s="95"/>
      <c r="R56" s="95"/>
    </row>
    <row r="57" spans="1:18" s="93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60"/>
      <c r="N57" s="57"/>
      <c r="O57" s="17"/>
      <c r="P57" s="36"/>
      <c r="Q57" s="95"/>
      <c r="R57" s="95"/>
    </row>
    <row r="58" spans="1:18" s="93" customFormat="1" ht="18">
      <c r="A58" s="17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19"/>
      <c r="M58" s="60"/>
      <c r="N58" s="57"/>
      <c r="O58" s="17"/>
      <c r="P58" s="36"/>
      <c r="Q58" s="95"/>
      <c r="R58" s="95"/>
    </row>
    <row r="59" spans="1:18" s="93" customFormat="1" ht="18">
      <c r="A59" s="17"/>
      <c r="B59" s="24"/>
      <c r="C59" s="21"/>
      <c r="D59" s="21"/>
      <c r="E59" s="21"/>
      <c r="F59" s="21"/>
      <c r="G59" s="21"/>
      <c r="H59" s="21"/>
      <c r="I59" s="21"/>
      <c r="J59" s="19"/>
      <c r="K59" s="19"/>
      <c r="L59" s="19"/>
      <c r="M59" s="60"/>
      <c r="N59" s="57"/>
      <c r="O59" s="17"/>
      <c r="P59" s="36"/>
      <c r="Q59" s="95"/>
      <c r="R59" s="95"/>
    </row>
    <row r="60" spans="1:18" s="93" customFormat="1" ht="18">
      <c r="A60" s="17"/>
      <c r="B60" s="24"/>
      <c r="C60" s="21"/>
      <c r="D60" s="21"/>
      <c r="E60" s="21"/>
      <c r="F60" s="21"/>
      <c r="G60" s="21"/>
      <c r="H60" s="21"/>
      <c r="I60" s="21"/>
      <c r="J60" s="19"/>
      <c r="K60" s="19"/>
      <c r="L60" s="19"/>
      <c r="M60" s="60"/>
      <c r="N60" s="57"/>
      <c r="O60" s="17"/>
      <c r="P60" s="36"/>
      <c r="Q60" s="95"/>
      <c r="R60" s="95"/>
    </row>
    <row r="61" spans="1:18" s="93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36"/>
      <c r="Q61" s="95"/>
      <c r="R61" s="95"/>
    </row>
    <row r="62" spans="1:18" s="93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/>
      <c r="Q62" s="95"/>
      <c r="R62" s="95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23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23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23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23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23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23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23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23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23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23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/>
      <c r="Q73" s="21"/>
      <c r="R73" s="21"/>
    </row>
    <row r="74" spans="1:19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/>
      <c r="Q74"/>
      <c r="R74" s="21"/>
      <c r="S74" s="21"/>
    </row>
    <row r="75" spans="1:19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/>
      <c r="Q75"/>
      <c r="R75" s="21"/>
      <c r="S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/>
      <c r="Q83" s="21"/>
      <c r="R83" s="21"/>
    </row>
    <row r="84" spans="1:18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/>
      <c r="Q84" s="21"/>
      <c r="R84" s="21"/>
    </row>
    <row r="85" spans="1:19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/>
      <c r="Q85"/>
      <c r="R85" s="21"/>
      <c r="S85" s="21"/>
    </row>
    <row r="86" spans="1:19" s="24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/>
      <c r="Q86"/>
      <c r="R86" s="21"/>
      <c r="S86" s="21"/>
    </row>
    <row r="87" spans="1:19" s="24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/>
      <c r="Q87"/>
      <c r="R87" s="21"/>
      <c r="S87" s="21"/>
    </row>
    <row r="88" spans="1:19" s="24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/>
      <c r="Q88"/>
      <c r="R88" s="21"/>
      <c r="S88" s="21"/>
    </row>
    <row r="89" spans="1:19" s="24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/>
      <c r="Q89"/>
      <c r="R89" s="21"/>
      <c r="S89" s="21"/>
    </row>
    <row r="90" spans="1:19" s="24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/>
      <c r="Q90"/>
      <c r="R90" s="21"/>
      <c r="S90" s="21"/>
    </row>
    <row r="91" spans="1:19" s="24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/>
      <c r="Q91"/>
      <c r="R91" s="21"/>
      <c r="S91" s="21"/>
    </row>
    <row r="92" spans="1:19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/>
      <c r="Q92"/>
      <c r="R92" s="21"/>
      <c r="S92" s="21"/>
    </row>
    <row r="93" spans="1:19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/>
      <c r="Q93"/>
      <c r="R93" s="21"/>
      <c r="S93" s="21"/>
    </row>
    <row r="94" spans="1:19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/>
      <c r="Q94"/>
      <c r="R94" s="21"/>
      <c r="S94" s="21"/>
    </row>
    <row r="95" spans="1:19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/>
      <c r="Q95"/>
      <c r="R95" s="21"/>
      <c r="S95" s="21"/>
    </row>
    <row r="96" spans="1:19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/>
      <c r="Q96"/>
      <c r="R96" s="21"/>
      <c r="S96" s="21"/>
    </row>
    <row r="97" spans="1:19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/>
      <c r="Q97"/>
      <c r="R97" s="21"/>
      <c r="S97" s="21"/>
    </row>
    <row r="98" spans="1:19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/>
      <c r="Q98"/>
      <c r="R98" s="21"/>
      <c r="S98" s="21"/>
    </row>
    <row r="99" spans="1:19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/>
      <c r="Q99"/>
      <c r="R99" s="21"/>
      <c r="S99" s="21"/>
    </row>
    <row r="100" spans="1:19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/>
      <c r="Q100"/>
      <c r="R100" s="21"/>
      <c r="S100" s="21"/>
    </row>
    <row r="101" spans="1:19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/>
      <c r="Q101"/>
      <c r="R101" s="21"/>
      <c r="S101" s="21"/>
    </row>
    <row r="102" spans="1:19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/>
      <c r="Q102"/>
      <c r="R102" s="21"/>
      <c r="S102" s="21"/>
    </row>
    <row r="103" spans="1:19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/>
      <c r="Q103"/>
      <c r="R103" s="21"/>
      <c r="S103" s="21"/>
    </row>
    <row r="104" spans="1:19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/>
      <c r="Q104"/>
      <c r="R104" s="21"/>
      <c r="S104" s="21"/>
    </row>
    <row r="105" spans="1:19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/>
      <c r="Q105"/>
      <c r="R105" s="21"/>
      <c r="S105" s="21"/>
    </row>
    <row r="106" spans="1:19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/>
      <c r="Q106"/>
      <c r="R106" s="21"/>
      <c r="S106" s="21"/>
    </row>
    <row r="107" spans="1:19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/>
      <c r="Q107"/>
      <c r="R107" s="21"/>
      <c r="S107" s="21"/>
    </row>
    <row r="108" spans="1:19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/>
      <c r="Q108"/>
      <c r="R108" s="21"/>
      <c r="S108" s="21"/>
    </row>
    <row r="109" spans="1:19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/>
      <c r="Q109"/>
      <c r="R109" s="21"/>
      <c r="S109" s="21"/>
    </row>
    <row r="110" spans="1:19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/>
      <c r="Q110"/>
      <c r="R110" s="21"/>
      <c r="S110" s="21"/>
    </row>
    <row r="111" spans="1:19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/>
      <c r="Q111"/>
      <c r="R111" s="21"/>
      <c r="S111" s="21"/>
    </row>
    <row r="112" spans="1:19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/>
      <c r="Q112"/>
      <c r="R112" s="21"/>
      <c r="S112" s="21"/>
    </row>
    <row r="113" spans="1:19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/>
      <c r="Q113"/>
      <c r="R113" s="21"/>
      <c r="S113" s="21"/>
    </row>
    <row r="114" spans="1:19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/>
      <c r="Q114"/>
      <c r="R114" s="21"/>
      <c r="S114" s="21"/>
    </row>
    <row r="115" spans="1:19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/>
      <c r="R115" s="21"/>
      <c r="S115" s="21"/>
    </row>
    <row r="116" spans="1:19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/>
      <c r="Q116"/>
      <c r="R116" s="21"/>
      <c r="S116" s="21"/>
    </row>
    <row r="117" spans="1:19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/>
      <c r="Q117"/>
      <c r="R117" s="21"/>
      <c r="S117" s="21"/>
    </row>
    <row r="118" spans="1:19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/>
      <c r="Q118"/>
      <c r="R118" s="21"/>
      <c r="S118" s="21"/>
    </row>
    <row r="119" spans="1:19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/>
      <c r="Q119"/>
      <c r="R119" s="21"/>
      <c r="S119" s="21"/>
    </row>
    <row r="120" spans="1:19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/>
      <c r="Q120"/>
      <c r="R120" s="21"/>
      <c r="S120" s="21"/>
    </row>
    <row r="121" spans="1:19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/>
      <c r="Q121"/>
      <c r="R121" s="21"/>
      <c r="S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/>
      <c r="Q123"/>
      <c r="R123" s="21"/>
      <c r="S123" s="21"/>
    </row>
    <row r="124" spans="1:19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/>
      <c r="Q124"/>
      <c r="R124" s="21"/>
      <c r="S124" s="21"/>
    </row>
    <row r="125" spans="1:19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/>
      <c r="Q125"/>
      <c r="R125" s="21"/>
      <c r="S125" s="21"/>
    </row>
    <row r="126" spans="1:19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/>
      <c r="R126" s="21"/>
      <c r="S126" s="21"/>
    </row>
    <row r="127" spans="1:19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/>
      <c r="R127" s="21"/>
      <c r="S127" s="21"/>
    </row>
    <row r="128" spans="1:19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/>
      <c r="R128" s="21"/>
      <c r="S128" s="21"/>
    </row>
    <row r="129" spans="1:19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/>
      <c r="R129" s="21"/>
      <c r="S129" s="21"/>
    </row>
    <row r="130" spans="1:19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/>
      <c r="R130" s="21"/>
      <c r="S130" s="21"/>
    </row>
    <row r="131" spans="1:19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/>
      <c r="R131" s="21"/>
      <c r="S131" s="21"/>
    </row>
    <row r="132" spans="1:19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/>
      <c r="R132" s="21"/>
      <c r="S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8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 s="23"/>
      <c r="Q136" s="21"/>
      <c r="R136" s="21"/>
    </row>
    <row r="137" spans="1:18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 s="23"/>
      <c r="Q137" s="21"/>
      <c r="R137" s="21"/>
    </row>
    <row r="138" spans="1:18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 s="23"/>
      <c r="Q138" s="21"/>
      <c r="R138" s="21"/>
    </row>
    <row r="139" spans="1:18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 s="23"/>
      <c r="Q139" s="21"/>
      <c r="R139" s="21"/>
    </row>
    <row r="140" spans="1:18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 s="23"/>
      <c r="Q140" s="21"/>
      <c r="R140" s="21"/>
    </row>
    <row r="141" spans="1:18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 s="23"/>
      <c r="Q141" s="21"/>
      <c r="R141" s="21"/>
    </row>
    <row r="142" spans="1:19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/>
      <c r="Q142" s="23"/>
      <c r="R142" s="21"/>
      <c r="S142" s="21"/>
    </row>
    <row r="143" spans="1:19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/>
      <c r="Q143" s="23"/>
      <c r="R143" s="21"/>
      <c r="S143" s="21"/>
    </row>
    <row r="144" spans="1:19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/>
      <c r="Q144" s="23"/>
      <c r="R144" s="21"/>
      <c r="S144" s="21"/>
    </row>
    <row r="145" spans="1:19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/>
      <c r="Q145" s="23"/>
      <c r="R145" s="21"/>
      <c r="S145" s="21"/>
    </row>
    <row r="146" spans="1:17" s="26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 s="23"/>
      <c r="Q146" s="23"/>
    </row>
    <row r="147" spans="1:17" s="26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 s="23"/>
      <c r="Q147" s="23"/>
    </row>
    <row r="148" spans="1:19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 s="23"/>
      <c r="R148" s="21"/>
      <c r="S148" s="21"/>
    </row>
    <row r="149" spans="1:19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 s="23"/>
      <c r="R149" s="21"/>
      <c r="S149" s="21"/>
    </row>
    <row r="150" spans="1:19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 s="23"/>
      <c r="R150" s="21"/>
      <c r="S150" s="21"/>
    </row>
    <row r="151" spans="1:19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/>
      <c r="Q151" s="23"/>
      <c r="R151" s="21"/>
      <c r="S151" s="21"/>
    </row>
    <row r="152" spans="1:19" s="24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/>
      <c r="Q152" s="23"/>
      <c r="R152" s="21"/>
      <c r="S152" s="21"/>
    </row>
    <row r="153" spans="1:18" s="24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 s="23"/>
      <c r="Q153" s="21"/>
      <c r="R153" s="21"/>
    </row>
    <row r="154" spans="1:18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 s="23"/>
      <c r="Q154" s="21"/>
      <c r="R154" s="21"/>
    </row>
    <row r="155" spans="1:18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 s="23"/>
      <c r="Q155" s="21"/>
      <c r="R155" s="21"/>
    </row>
    <row r="156" spans="1:18" s="24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 s="23"/>
      <c r="Q156" s="21"/>
      <c r="R156" s="21"/>
    </row>
    <row r="157" spans="1:18" s="24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 s="23"/>
      <c r="Q157" s="21"/>
      <c r="R157" s="21"/>
    </row>
    <row r="158" spans="1:18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 s="23"/>
      <c r="Q158" s="21"/>
      <c r="R158" s="21"/>
    </row>
    <row r="159" spans="1:18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 s="23"/>
      <c r="Q159" s="21"/>
      <c r="R159" s="21"/>
    </row>
    <row r="160" spans="1:18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 s="23"/>
      <c r="Q160" s="21"/>
      <c r="R160" s="21"/>
    </row>
    <row r="161" spans="1:18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 s="23"/>
      <c r="Q161" s="21"/>
      <c r="R161" s="21"/>
    </row>
    <row r="162" spans="1:18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 s="23"/>
      <c r="Q162" s="21"/>
      <c r="R162" s="21"/>
    </row>
    <row r="163" spans="1:18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 s="23"/>
      <c r="Q163" s="21"/>
      <c r="R163" s="21"/>
    </row>
    <row r="164" spans="1:18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 s="23"/>
      <c r="Q164" s="21"/>
      <c r="R164" s="21"/>
    </row>
    <row r="165" spans="1:18" s="26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 s="23"/>
      <c r="Q165" s="23"/>
      <c r="R165" s="23"/>
    </row>
    <row r="166" spans="1:18" s="26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 s="23"/>
      <c r="Q166" s="23"/>
      <c r="R166" s="23"/>
    </row>
    <row r="167" spans="1:18" s="26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 s="23"/>
      <c r="Q167" s="23"/>
      <c r="R167" s="23"/>
    </row>
    <row r="168" spans="1:18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 s="23"/>
      <c r="Q168" s="21"/>
      <c r="R168" s="21"/>
    </row>
    <row r="169" spans="1:18" s="26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 s="23"/>
      <c r="Q169" s="23"/>
      <c r="R169" s="23"/>
    </row>
    <row r="170" spans="1:18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 s="23"/>
      <c r="Q170" s="21"/>
      <c r="R170" s="21"/>
    </row>
    <row r="171" spans="1:18" s="24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 s="23"/>
      <c r="Q171" s="21"/>
      <c r="R171" s="21"/>
    </row>
    <row r="172" spans="1:17" s="24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 s="21"/>
      <c r="Q172" s="21"/>
    </row>
    <row r="173" spans="1:17" s="24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 s="21"/>
      <c r="Q173" s="21"/>
    </row>
    <row r="174" spans="1:17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 s="21"/>
      <c r="Q174" s="21"/>
    </row>
    <row r="175" spans="1:17" s="24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 s="21"/>
      <c r="Q175" s="21"/>
    </row>
    <row r="176" spans="1:18" s="24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 s="23"/>
      <c r="Q176" s="21"/>
      <c r="R176" s="21"/>
    </row>
    <row r="177" spans="1:18" s="24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 s="23"/>
      <c r="Q177" s="21"/>
      <c r="R177" s="21"/>
    </row>
    <row r="178" spans="1:18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 s="23"/>
      <c r="Q178" s="21"/>
      <c r="R178" s="21"/>
    </row>
    <row r="179" spans="1:18" s="24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 s="23"/>
      <c r="Q179" s="21"/>
      <c r="R179" s="21"/>
    </row>
    <row r="180" spans="1:18" s="24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 s="23"/>
      <c r="Q180" s="21"/>
      <c r="R180" s="21"/>
    </row>
    <row r="181" spans="1:18" s="24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 s="23"/>
      <c r="Q181" s="21"/>
      <c r="R181" s="21"/>
    </row>
    <row r="182" spans="1:18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 s="23"/>
      <c r="Q182" s="21"/>
      <c r="R182" s="21"/>
    </row>
    <row r="183" ht="18"/>
    <row r="184" spans="1:18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 s="23"/>
      <c r="Q184" s="21"/>
      <c r="R184" s="21"/>
    </row>
    <row r="185" spans="1:18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 s="23"/>
      <c r="Q185" s="21"/>
      <c r="R185" s="21"/>
    </row>
    <row r="186" spans="1:18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 s="23"/>
      <c r="Q186" s="21"/>
      <c r="R186" s="21"/>
    </row>
  </sheetData>
  <sheetProtection/>
  <mergeCells count="2">
    <mergeCell ref="A1:A2"/>
    <mergeCell ref="O1:O2"/>
  </mergeCells>
  <conditionalFormatting sqref="E1:I65536">
    <cfRule type="cellIs" priority="2101" dxfId="0" operator="greaterThan" stopIfTrue="1">
      <formula>199</formula>
    </cfRule>
  </conditionalFormatting>
  <conditionalFormatting sqref="E3:G13 H12:I12">
    <cfRule type="cellIs" priority="1692" dxfId="3" operator="greaterThan" stopIfTrue="1">
      <formula>199</formula>
    </cfRule>
  </conditionalFormatting>
  <conditionalFormatting sqref="E3:I13">
    <cfRule type="cellIs" priority="1689" dxfId="2" operator="greaterThan" stopIfTrue="1">
      <formula>199</formula>
    </cfRule>
    <cfRule type="cellIs" priority="1690" dxfId="0" operator="greaterThan" stopIfTrue="1">
      <formula>199</formula>
    </cfRule>
    <cfRule type="cellIs" priority="1691" dxfId="0" operator="greaterThan" stopIfTrue="1">
      <formula>199</formula>
    </cfRule>
  </conditionalFormatting>
  <conditionalFormatting sqref="E3:I13 K12">
    <cfRule type="cellIs" priority="1686" dxfId="2" operator="greaterThan" stopIfTrue="1">
      <formula>199</formula>
    </cfRule>
    <cfRule type="cellIs" priority="1687" dxfId="0" operator="greaterThan" stopIfTrue="1">
      <formula>199</formula>
    </cfRule>
    <cfRule type="cellIs" priority="1688" dxfId="2" operator="greaterThan" stopIfTrue="1">
      <formula>199</formula>
    </cfRule>
  </conditionalFormatting>
  <conditionalFormatting sqref="E1:H65536 H3:I13">
    <cfRule type="cellIs" priority="1685" dxfId="2" operator="greaterThan" stopIfTrue="1">
      <formula>199</formula>
    </cfRule>
  </conditionalFormatting>
  <conditionalFormatting sqref="E3:I13">
    <cfRule type="cellIs" priority="1673" dxfId="0" operator="greaterThan" stopIfTrue="1">
      <formula>199</formula>
    </cfRule>
    <cfRule type="cellIs" priority="1674" dxfId="0" operator="greaterThan" stopIfTrue="1">
      <formula>199</formula>
    </cfRule>
  </conditionalFormatting>
  <conditionalFormatting sqref="E3:G9">
    <cfRule type="cellIs" priority="9" dxfId="2" operator="greaterThan" stopIfTrue="1">
      <formula>199</formula>
    </cfRule>
    <cfRule type="cellIs" priority="10" dxfId="0" operator="greaterThan" stopIfTrue="1">
      <formula>199</formula>
    </cfRule>
    <cfRule type="cellIs" priority="11" dxfId="0" operator="greaterThan" stopIfTrue="1">
      <formula>199</formula>
    </cfRule>
  </conditionalFormatting>
  <conditionalFormatting sqref="E3:G9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:G9">
    <cfRule type="cellIs" priority="5" dxfId="0" operator="greaterThan" stopIfTrue="1">
      <formula>199</formula>
    </cfRule>
  </conditionalFormatting>
  <conditionalFormatting sqref="E3:F9">
    <cfRule type="cellIs" priority="4" dxfId="3" operator="greaterThan" stopIfTrue="1">
      <formula>199</formula>
    </cfRule>
  </conditionalFormatting>
  <conditionalFormatting sqref="G9 E3:G5 E6:F9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M1" s="60"/>
      <c r="N1" s="57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0"/>
      <c r="Q2" s="32"/>
      <c r="R2" s="32"/>
    </row>
    <row r="3" spans="1:18" s="24" customFormat="1" ht="19.5">
      <c r="A3"/>
      <c r="B3" s="37"/>
      <c r="C3"/>
      <c r="D3" s="117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9.5">
      <c r="A4"/>
      <c r="B4" s="37"/>
      <c r="C4"/>
      <c r="D4" s="117"/>
      <c r="E4" s="32"/>
      <c r="F4" s="32"/>
      <c r="G4" s="32"/>
      <c r="H4" s="32"/>
      <c r="I4"/>
      <c r="J4" s="32"/>
      <c r="K4" s="32"/>
      <c r="L4" s="34"/>
      <c r="M4" s="40"/>
      <c r="N4" s="41"/>
      <c r="O4" s="23"/>
      <c r="P4" s="17"/>
      <c r="Q4" s="21"/>
      <c r="R4" s="21"/>
    </row>
    <row r="5" spans="1:18" s="93" customFormat="1" ht="19.5">
      <c r="A5"/>
      <c r="B5" s="37"/>
      <c r="C5"/>
      <c r="D5" s="117"/>
      <c r="E5" s="32"/>
      <c r="F5" s="32"/>
      <c r="G5" s="32"/>
      <c r="H5" s="32"/>
      <c r="I5"/>
      <c r="J5" s="32"/>
      <c r="K5" s="32"/>
      <c r="L5" s="34"/>
      <c r="M5" s="40"/>
      <c r="N5" s="41"/>
      <c r="O5" s="23"/>
      <c r="P5" s="17"/>
      <c r="Q5" s="95"/>
      <c r="R5" s="95"/>
    </row>
    <row r="6" spans="1:18" s="93" customFormat="1" ht="18">
      <c r="A6" s="16"/>
      <c r="C6" s="94"/>
      <c r="D6" s="95"/>
      <c r="E6" s="95"/>
      <c r="F6" s="95"/>
      <c r="G6" s="95"/>
      <c r="H6" s="95"/>
      <c r="I6" s="95"/>
      <c r="J6" s="95"/>
      <c r="K6" s="95"/>
      <c r="L6" s="98"/>
      <c r="M6" s="98"/>
      <c r="N6" s="2"/>
      <c r="O6" s="23"/>
      <c r="P6" s="17"/>
      <c r="Q6" s="95"/>
      <c r="R6" s="95"/>
    </row>
    <row r="7" spans="1:19" s="93" customFormat="1" ht="18">
      <c r="A7" s="23" t="e">
        <f>SUM(#REF!)</f>
        <v>#REF!</v>
      </c>
      <c r="B7" s="24"/>
      <c r="C7" s="23" t="s">
        <v>4</v>
      </c>
      <c r="D7" s="23"/>
      <c r="E7" s="23"/>
      <c r="F7" s="23"/>
      <c r="G7" s="23"/>
      <c r="H7" s="23"/>
      <c r="I7" s="23"/>
      <c r="J7" s="23" t="e">
        <f>SUM(#REF!)</f>
        <v>#REF!</v>
      </c>
      <c r="K7" s="23" t="e">
        <f>SUM(#REF!)</f>
        <v>#REF!</v>
      </c>
      <c r="L7" s="27" t="e">
        <f>J7/K7</f>
        <v>#REF!</v>
      </c>
      <c r="M7" s="1"/>
      <c r="N7" s="2"/>
      <c r="O7" s="62" t="e">
        <f>SUM(#REF!)</f>
        <v>#REF!</v>
      </c>
      <c r="P7" s="17"/>
      <c r="Q7" s="21"/>
      <c r="R7" s="95"/>
      <c r="S7" s="95"/>
    </row>
    <row r="8" spans="1:19" s="93" customFormat="1" ht="18">
      <c r="A8" s="23"/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  <c r="N8" s="2"/>
      <c r="O8" s="23"/>
      <c r="P8" s="17"/>
      <c r="Q8" s="21"/>
      <c r="R8" s="95"/>
      <c r="S8" s="95"/>
    </row>
    <row r="9" spans="1:18" s="93" customFormat="1" ht="18">
      <c r="A9" s="23"/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1"/>
      <c r="N9" s="2"/>
      <c r="O9" s="23"/>
      <c r="P9" s="17"/>
      <c r="Q9" s="95"/>
      <c r="R9" s="95"/>
    </row>
    <row r="10" spans="1:18" s="93" customFormat="1" ht="18">
      <c r="A10" s="23"/>
      <c r="B10" s="2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"/>
      <c r="N10" s="2"/>
      <c r="O10" s="23"/>
      <c r="P10" s="17"/>
      <c r="Q10" s="95"/>
      <c r="R10" s="95"/>
    </row>
    <row r="11" spans="1:18" s="93" customFormat="1" ht="18">
      <c r="A11" s="23"/>
      <c r="B11" s="2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/>
      <c r="N11" s="2"/>
      <c r="O11" s="23"/>
      <c r="P11" s="17"/>
      <c r="Q11" s="95"/>
      <c r="R11" s="95"/>
    </row>
    <row r="12" spans="1:18" s="93" customFormat="1" ht="18">
      <c r="A12" s="23"/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"/>
      <c r="N12" s="2"/>
      <c r="O12" s="23"/>
      <c r="P12" s="17"/>
      <c r="Q12" s="95"/>
      <c r="R12" s="95"/>
    </row>
    <row r="13" spans="1:18" s="93" customFormat="1" ht="18">
      <c r="A13" s="23"/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"/>
      <c r="N13" s="2"/>
      <c r="O13" s="23"/>
      <c r="P13" s="17"/>
      <c r="Q13" s="95"/>
      <c r="R13" s="95"/>
    </row>
    <row r="14" spans="1:18" s="93" customFormat="1" ht="18">
      <c r="A14" s="23"/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  <c r="P14" s="17"/>
      <c r="Q14" s="95"/>
      <c r="R14" s="95"/>
    </row>
    <row r="15" spans="1:18" s="93" customFormat="1" ht="18">
      <c r="A15" s="23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  <c r="P15" s="17"/>
      <c r="Q15" s="95"/>
      <c r="R15" s="95"/>
    </row>
    <row r="16" spans="1:18" s="93" customFormat="1" ht="18">
      <c r="A16" s="23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  <c r="P16" s="17"/>
      <c r="Q16" s="95"/>
      <c r="R16" s="95"/>
    </row>
    <row r="17" spans="1:18" s="93" customFormat="1" ht="18">
      <c r="A17" s="23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  <c r="P17" s="17"/>
      <c r="Q17" s="95"/>
      <c r="R17" s="95"/>
    </row>
    <row r="18" spans="1:18" s="93" customFormat="1" ht="18">
      <c r="A18" s="23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  <c r="P18" s="17"/>
      <c r="Q18" s="95"/>
      <c r="R18" s="95"/>
    </row>
    <row r="19" spans="1:18" s="93" customFormat="1" ht="18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9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23"/>
      <c r="R31" s="95"/>
      <c r="S31" s="95"/>
    </row>
    <row r="32" spans="1:19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23"/>
      <c r="R32" s="95"/>
      <c r="S32" s="95"/>
    </row>
    <row r="33" spans="1:19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23"/>
      <c r="R33" s="95"/>
      <c r="S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17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17"/>
      <c r="P45" s="17"/>
      <c r="Q45" s="21"/>
      <c r="R45" s="21"/>
    </row>
    <row r="46" spans="1:18" s="24" customFormat="1" ht="18">
      <c r="A46" s="1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57"/>
      <c r="O46" s="17"/>
      <c r="P46" s="17"/>
      <c r="Q46" s="21"/>
      <c r="R46" s="21"/>
    </row>
    <row r="47" spans="1:18" s="24" customFormat="1" ht="18">
      <c r="A47" s="1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57"/>
      <c r="O47" s="17"/>
      <c r="P47" s="17"/>
      <c r="Q47" s="21"/>
      <c r="R47" s="21"/>
    </row>
    <row r="48" spans="1:18" s="24" customFormat="1" ht="18">
      <c r="A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57"/>
      <c r="O48" s="17"/>
      <c r="P48" s="17"/>
      <c r="Q48" s="21"/>
      <c r="R48" s="21"/>
    </row>
    <row r="49" spans="1:18" s="24" customFormat="1" ht="18">
      <c r="A49" s="1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57"/>
      <c r="O49" s="17"/>
      <c r="P49" s="17"/>
      <c r="Q49" s="21"/>
      <c r="R49" s="21"/>
    </row>
    <row r="50" spans="1:18" s="24" customFormat="1" ht="18">
      <c r="A50" s="1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57"/>
      <c r="O50" s="17"/>
      <c r="P50" s="17"/>
      <c r="Q50" s="21"/>
      <c r="R50" s="21"/>
    </row>
    <row r="51" spans="1:18" s="24" customFormat="1" ht="18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0"/>
      <c r="N51" s="57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0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0"/>
      <c r="N53" s="57"/>
      <c r="O53" s="17"/>
      <c r="P53" s="17"/>
      <c r="Q53" s="21"/>
      <c r="R53" s="21"/>
    </row>
    <row r="54" spans="1:18" s="24" customFormat="1" ht="18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60"/>
      <c r="N54" s="57"/>
      <c r="O54" s="17"/>
      <c r="P54" s="17"/>
      <c r="Q54" s="21"/>
      <c r="R54" s="21"/>
    </row>
    <row r="55" spans="1:18" s="24" customFormat="1" ht="18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0"/>
      <c r="N55" s="57"/>
      <c r="O55" s="17"/>
      <c r="P55" s="17"/>
      <c r="Q55" s="21"/>
      <c r="R55" s="21"/>
    </row>
    <row r="56" spans="1:18" s="24" customFormat="1" ht="18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60"/>
      <c r="N56" s="57"/>
      <c r="O56" s="17"/>
      <c r="P56" s="17"/>
      <c r="Q56" s="21"/>
      <c r="R56" s="21"/>
    </row>
    <row r="57" spans="1:18" s="24" customFormat="1" ht="18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60"/>
      <c r="N57" s="57"/>
      <c r="O57" s="17"/>
      <c r="P57" s="17"/>
      <c r="Q57" s="21"/>
      <c r="R57" s="21"/>
    </row>
    <row r="58" spans="1:18" s="24" customFormat="1" ht="18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60"/>
      <c r="N58" s="57"/>
      <c r="O58" s="17"/>
      <c r="P58" s="17"/>
      <c r="Q58" s="21"/>
      <c r="R58" s="21"/>
    </row>
    <row r="59" spans="1:18" s="24" customFormat="1" ht="18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7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</row>
    <row r="70" spans="1:17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</row>
    <row r="71" spans="1:17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8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  <c r="R74" s="21"/>
    </row>
    <row r="75" spans="1:18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  <c r="R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6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3"/>
      <c r="R79" s="23"/>
    </row>
    <row r="80" spans="1:18" s="26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3"/>
      <c r="R80" s="23"/>
    </row>
    <row r="81" spans="1:17" s="26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3"/>
    </row>
    <row r="82" spans="1:17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</row>
    <row r="83" spans="1:17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</row>
    <row r="84" spans="1:18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  <c r="R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1"/>
    </row>
    <row r="93" spans="1:17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1"/>
    </row>
    <row r="94" spans="1:17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1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6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</row>
    <row r="99" spans="1:16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</row>
    <row r="100" spans="1:16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7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</row>
    <row r="104" spans="1:18" s="26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3"/>
      <c r="R104" s="23"/>
    </row>
    <row r="105" spans="1:18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  <c r="R105" s="21"/>
    </row>
    <row r="106" spans="1:18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</sheetData>
  <sheetProtection/>
  <mergeCells count="2">
    <mergeCell ref="A1:A2"/>
    <mergeCell ref="O1:O2"/>
  </mergeCells>
  <conditionalFormatting sqref="J4:J5 E1:I65536">
    <cfRule type="cellIs" priority="1266" dxfId="0" operator="greaterThan" stopIfTrue="1">
      <formula>199</formula>
    </cfRule>
  </conditionalFormatting>
  <conditionalFormatting sqref="E3:G6 E3:I5">
    <cfRule type="cellIs" priority="1265" dxfId="3" operator="greaterThan" stopIfTrue="1">
      <formula>199</formula>
    </cfRule>
  </conditionalFormatting>
  <conditionalFormatting sqref="J4:J5 E3:I6">
    <cfRule type="cellIs" priority="1242" dxfId="2" operator="greaterThan" stopIfTrue="1">
      <formula>199</formula>
    </cfRule>
    <cfRule type="cellIs" priority="1243" dxfId="0" operator="greaterThan" stopIfTrue="1">
      <formula>199</formula>
    </cfRule>
    <cfRule type="cellIs" priority="1244" dxfId="0" operator="greaterThan" stopIfTrue="1">
      <formula>199</formula>
    </cfRule>
  </conditionalFormatting>
  <conditionalFormatting sqref="J4:J5 E3:I6 K3:K5 D3:I5">
    <cfRule type="cellIs" priority="1239" dxfId="2" operator="greaterThan" stopIfTrue="1">
      <formula>199</formula>
    </cfRule>
    <cfRule type="cellIs" priority="1240" dxfId="0" operator="greaterThan" stopIfTrue="1">
      <formula>199</formula>
    </cfRule>
    <cfRule type="cellIs" priority="1241" dxfId="2" operator="greaterThan" stopIfTrue="1">
      <formula>199</formula>
    </cfRule>
  </conditionalFormatting>
  <conditionalFormatting sqref="E3:I6">
    <cfRule type="cellIs" priority="1142" dxfId="2" operator="greaterThan" stopIfTrue="1">
      <formula>199</formula>
    </cfRule>
  </conditionalFormatting>
  <conditionalFormatting sqref="E3:I5">
    <cfRule type="cellIs" priority="932" dxfId="0" operator="greaterThan" stopIfTrue="1">
      <formula>199</formula>
    </cfRule>
    <cfRule type="cellIs" priority="93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M1" s="60"/>
      <c r="N1" s="57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0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6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6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6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6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6">
        <v>15</v>
      </c>
      <c r="E7" s="32">
        <v>202</v>
      </c>
      <c r="F7" s="32">
        <v>204</v>
      </c>
      <c r="G7"/>
      <c r="H7" s="32"/>
      <c r="I7" s="32"/>
      <c r="J7" s="151">
        <f t="shared" si="0"/>
        <v>406</v>
      </c>
      <c r="K7" s="32">
        <v>2</v>
      </c>
      <c r="L7" s="152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6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6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8">
        <f>+M4+M6+J9+M8</f>
        <v>2583</v>
      </c>
      <c r="N10" s="119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8" s="93" customFormat="1" ht="18">
      <c r="A12"/>
      <c r="B12"/>
      <c r="C12"/>
      <c r="D12" s="105"/>
      <c r="E12" s="32"/>
      <c r="F12" s="32"/>
      <c r="G12" s="32"/>
      <c r="H12" s="32"/>
      <c r="I12" s="32"/>
      <c r="J12" s="32"/>
      <c r="K12" s="32"/>
      <c r="L12"/>
      <c r="M12"/>
      <c r="N12" s="2"/>
      <c r="O12"/>
      <c r="P12" s="17"/>
      <c r="Q12" s="95"/>
      <c r="R12" s="95"/>
    </row>
    <row r="13" spans="1:18" s="93" customFormat="1" ht="18">
      <c r="A13"/>
      <c r="B13"/>
      <c r="C13"/>
      <c r="D13"/>
      <c r="E13" s="32"/>
      <c r="F13" s="32"/>
      <c r="G13" s="32"/>
      <c r="H13" s="32"/>
      <c r="I13" s="32"/>
      <c r="J13" s="21"/>
      <c r="K13" s="21"/>
      <c r="L13" s="21"/>
      <c r="M13" s="1"/>
      <c r="N13" s="2"/>
      <c r="O13" s="2"/>
      <c r="P13" s="17"/>
      <c r="Q13" s="95"/>
      <c r="R13" s="95"/>
    </row>
    <row r="14" spans="1:18" s="93" customFormat="1" ht="18">
      <c r="A14" s="23">
        <f>SUM(A3:A12)</f>
        <v>1</v>
      </c>
      <c r="B14" s="24"/>
      <c r="C14" s="23" t="s">
        <v>4</v>
      </c>
      <c r="D14" s="23"/>
      <c r="E14" s="23"/>
      <c r="F14" s="23"/>
      <c r="G14" s="23"/>
      <c r="H14" s="23"/>
      <c r="I14" s="23"/>
      <c r="J14" s="23">
        <f>SUM(J3:J12)</f>
        <v>2583</v>
      </c>
      <c r="K14" s="23">
        <f>SUM(K3:K12)</f>
        <v>15</v>
      </c>
      <c r="L14" s="27">
        <f>J14/K14</f>
        <v>172.2</v>
      </c>
      <c r="M14" s="1"/>
      <c r="N14" s="2"/>
      <c r="O14" s="23">
        <f>SUM(O10:O12)</f>
        <v>1</v>
      </c>
      <c r="P14" s="17"/>
      <c r="Q14" s="95"/>
      <c r="R14" s="95"/>
    </row>
    <row r="15" spans="1:18" s="93" customFormat="1" ht="18">
      <c r="A15" s="23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  <c r="P15" s="17"/>
      <c r="Q15" s="95"/>
      <c r="R15" s="95"/>
    </row>
    <row r="16" spans="1:18" s="93" customFormat="1" ht="18">
      <c r="A16" s="23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  <c r="P16" s="17"/>
      <c r="Q16" s="95"/>
      <c r="R16" s="95"/>
    </row>
    <row r="17" spans="1:18" s="93" customFormat="1" ht="18">
      <c r="A17" s="23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  <c r="P17" s="17"/>
      <c r="Q17" s="95"/>
      <c r="R17" s="95"/>
    </row>
    <row r="18" spans="1:18" s="93" customFormat="1" ht="18">
      <c r="A18" s="23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  <c r="P18" s="17"/>
      <c r="Q18" s="95"/>
      <c r="R18" s="95"/>
    </row>
    <row r="19" spans="1:18" s="93" customFormat="1" ht="18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9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23"/>
      <c r="R31" s="95"/>
      <c r="S31" s="95"/>
    </row>
    <row r="32" spans="1:19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23"/>
      <c r="R32" s="95"/>
      <c r="S32" s="95"/>
    </row>
    <row r="33" spans="1:19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23"/>
      <c r="R33" s="95"/>
      <c r="S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17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17"/>
      <c r="P45" s="17"/>
      <c r="Q45" s="21"/>
      <c r="R45" s="21"/>
    </row>
    <row r="46" spans="1:18" s="24" customFormat="1" ht="18">
      <c r="A46" s="1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57"/>
      <c r="O46" s="17"/>
      <c r="P46" s="17"/>
      <c r="Q46" s="21"/>
      <c r="R46" s="21"/>
    </row>
    <row r="47" spans="1:18" s="24" customFormat="1" ht="18">
      <c r="A47" s="1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57"/>
      <c r="O47" s="17"/>
      <c r="P47" s="17"/>
      <c r="Q47" s="21"/>
      <c r="R47" s="21"/>
    </row>
    <row r="48" spans="1:18" s="24" customFormat="1" ht="18">
      <c r="A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57"/>
      <c r="O48" s="17"/>
      <c r="P48" s="17"/>
      <c r="Q48" s="21"/>
      <c r="R48" s="21"/>
    </row>
    <row r="49" spans="1:18" s="24" customFormat="1" ht="18">
      <c r="A49" s="1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57"/>
      <c r="O49" s="17"/>
      <c r="P49" s="17"/>
      <c r="Q49" s="21"/>
      <c r="R49" s="21"/>
    </row>
    <row r="50" spans="1:18" s="24" customFormat="1" ht="18">
      <c r="A50" s="1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57"/>
      <c r="O50" s="17"/>
      <c r="P50" s="17"/>
      <c r="Q50" s="21"/>
      <c r="R50" s="21"/>
    </row>
    <row r="51" spans="1:18" s="24" customFormat="1" ht="18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0"/>
      <c r="N51" s="57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0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0"/>
      <c r="N53" s="57"/>
      <c r="O53" s="17"/>
      <c r="P53" s="17"/>
      <c r="Q53" s="21"/>
      <c r="R53" s="21"/>
    </row>
    <row r="54" spans="1:18" s="24" customFormat="1" ht="18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60"/>
      <c r="N54" s="57"/>
      <c r="O54" s="17"/>
      <c r="P54" s="17"/>
      <c r="Q54" s="21"/>
      <c r="R54" s="21"/>
    </row>
    <row r="55" spans="1:18" s="24" customFormat="1" ht="18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0"/>
      <c r="N55" s="57"/>
      <c r="O55" s="17"/>
      <c r="P55" s="17"/>
      <c r="Q55" s="21"/>
      <c r="R55" s="21"/>
    </row>
    <row r="56" spans="1:18" s="24" customFormat="1" ht="18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60"/>
      <c r="N56" s="57"/>
      <c r="O56" s="17"/>
      <c r="P56" s="17"/>
      <c r="Q56" s="21"/>
      <c r="R56" s="21"/>
    </row>
    <row r="57" spans="1:18" s="24" customFormat="1" ht="18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60"/>
      <c r="N57" s="57"/>
      <c r="O57" s="17"/>
      <c r="P57" s="17"/>
      <c r="Q57" s="21"/>
      <c r="R57" s="21"/>
    </row>
    <row r="58" spans="1:18" s="24" customFormat="1" ht="18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60"/>
      <c r="N58" s="57"/>
      <c r="O58" s="17"/>
      <c r="P58" s="17"/>
      <c r="Q58" s="21"/>
      <c r="R58" s="21"/>
    </row>
    <row r="59" spans="1:18" s="24" customFormat="1" ht="18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7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</row>
    <row r="70" spans="1:17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</row>
    <row r="71" spans="1:17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8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  <c r="R74" s="21"/>
    </row>
    <row r="75" spans="1:18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  <c r="R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6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3"/>
      <c r="R79" s="23"/>
    </row>
    <row r="80" spans="1:18" s="26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3"/>
      <c r="R80" s="23"/>
    </row>
    <row r="81" spans="1:17" s="26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3"/>
    </row>
    <row r="82" spans="1:17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</row>
    <row r="83" spans="1:17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</row>
    <row r="84" spans="1:18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  <c r="R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1"/>
    </row>
    <row r="93" spans="1:17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1"/>
    </row>
    <row r="94" spans="1:17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1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6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</row>
    <row r="99" spans="1:16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</row>
    <row r="100" spans="1:16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7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</row>
    <row r="104" spans="1:18" s="26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3"/>
      <c r="R104" s="23"/>
    </row>
    <row r="105" spans="1:18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  <c r="R105" s="21"/>
    </row>
    <row r="106" spans="1:18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</sheetData>
  <sheetProtection/>
  <mergeCells count="2">
    <mergeCell ref="A1:A2"/>
    <mergeCell ref="O1:O2"/>
  </mergeCells>
  <conditionalFormatting sqref="E1:I65536">
    <cfRule type="cellIs" priority="33" dxfId="0" operator="greaterThan" stopIfTrue="1">
      <formula>199</formula>
    </cfRule>
  </conditionalFormatting>
  <conditionalFormatting sqref="E3:G6 H3:I5">
    <cfRule type="cellIs" priority="32" dxfId="3" operator="greaterThan" stopIfTrue="1">
      <formula>199</formula>
    </cfRule>
  </conditionalFormatting>
  <conditionalFormatting sqref="E3:I6">
    <cfRule type="cellIs" priority="29" dxfId="2" operator="greaterThan" stopIfTrue="1">
      <formula>199</formula>
    </cfRule>
    <cfRule type="cellIs" priority="30" dxfId="0" operator="greaterThan" stopIfTrue="1">
      <formula>199</formula>
    </cfRule>
    <cfRule type="cellIs" priority="31" dxfId="0" operator="greaterThan" stopIfTrue="1">
      <formula>199</formula>
    </cfRule>
  </conditionalFormatting>
  <conditionalFormatting sqref="D3:D5 E3:I6 K3:K5">
    <cfRule type="cellIs" priority="26" dxfId="2" operator="greaterThan" stopIfTrue="1">
      <formula>199</formula>
    </cfRule>
    <cfRule type="cellIs" priority="27" dxfId="0" operator="greaterThan" stopIfTrue="1">
      <formula>199</formula>
    </cfRule>
    <cfRule type="cellIs" priority="28" dxfId="2" operator="greaterThan" stopIfTrue="1">
      <formula>199</formula>
    </cfRule>
  </conditionalFormatting>
  <conditionalFormatting sqref="E3:I6">
    <cfRule type="cellIs" priority="25" dxfId="2" operator="greaterThan" stopIfTrue="1">
      <formula>199</formula>
    </cfRule>
  </conditionalFormatting>
  <conditionalFormatting sqref="E3:I5">
    <cfRule type="cellIs" priority="23" dxfId="0" operator="greaterThan" stopIfTrue="1">
      <formula>199</formula>
    </cfRule>
    <cfRule type="cellIs" priority="24" dxfId="0" operator="greaterThan" stopIfTrue="1">
      <formula>199</formula>
    </cfRule>
  </conditionalFormatting>
  <conditionalFormatting sqref="E3:I14">
    <cfRule type="cellIs" priority="22" dxfId="0" operator="greaterThan" stopIfTrue="1">
      <formula>199</formula>
    </cfRule>
  </conditionalFormatting>
  <conditionalFormatting sqref="E3:G13 H12:I12">
    <cfRule type="cellIs" priority="21" dxfId="3" operator="greaterThan" stopIfTrue="1">
      <formula>199</formula>
    </cfRule>
  </conditionalFormatting>
  <conditionalFormatting sqref="E3:I13">
    <cfRule type="cellIs" priority="18" dxfId="2" operator="greaterThan" stopIfTrue="1">
      <formula>199</formula>
    </cfRule>
    <cfRule type="cellIs" priority="19" dxfId="0" operator="greaterThan" stopIfTrue="1">
      <formula>199</formula>
    </cfRule>
    <cfRule type="cellIs" priority="20" dxfId="0" operator="greaterThan" stopIfTrue="1">
      <formula>199</formula>
    </cfRule>
  </conditionalFormatting>
  <conditionalFormatting sqref="E3:I13 K12">
    <cfRule type="cellIs" priority="15" dxfId="2" operator="greaterThan" stopIfTrue="1">
      <formula>199</formula>
    </cfRule>
    <cfRule type="cellIs" priority="16" dxfId="0" operator="greaterThan" stopIfTrue="1">
      <formula>199</formula>
    </cfRule>
    <cfRule type="cellIs" priority="17" dxfId="2" operator="greaterThan" stopIfTrue="1">
      <formula>199</formula>
    </cfRule>
  </conditionalFormatting>
  <conditionalFormatting sqref="E3:H14 I3:I13">
    <cfRule type="cellIs" priority="14" dxfId="2" operator="greaterThan" stopIfTrue="1">
      <formula>199</formula>
    </cfRule>
  </conditionalFormatting>
  <conditionalFormatting sqref="E3:I13">
    <cfRule type="cellIs" priority="12" dxfId="0" operator="greaterThan" stopIfTrue="1">
      <formula>199</formula>
    </cfRule>
    <cfRule type="cellIs" priority="13" dxfId="0" operator="greaterThan" stopIfTrue="1">
      <formula>199</formula>
    </cfRule>
  </conditionalFormatting>
  <conditionalFormatting sqref="E3:G9">
    <cfRule type="cellIs" priority="9" dxfId="2" operator="greaterThan" stopIfTrue="1">
      <formula>199</formula>
    </cfRule>
    <cfRule type="cellIs" priority="10" dxfId="0" operator="greaterThan" stopIfTrue="1">
      <formula>199</formula>
    </cfRule>
    <cfRule type="cellIs" priority="11" dxfId="0" operator="greaterThan" stopIfTrue="1">
      <formula>199</formula>
    </cfRule>
  </conditionalFormatting>
  <conditionalFormatting sqref="E3:G9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:G9">
    <cfRule type="cellIs" priority="5" dxfId="0" operator="greaterThan" stopIfTrue="1">
      <formula>199</formula>
    </cfRule>
  </conditionalFormatting>
  <conditionalFormatting sqref="E3:F9">
    <cfRule type="cellIs" priority="4" dxfId="3" operator="greaterThan" stopIfTrue="1">
      <formula>199</formula>
    </cfRule>
  </conditionalFormatting>
  <conditionalFormatting sqref="G9 E3:G5 E6:F9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49" t="s">
        <v>4</v>
      </c>
      <c r="L1" s="8"/>
      <c r="M1" s="28"/>
      <c r="N1" s="150" t="s">
        <v>26</v>
      </c>
      <c r="P1" s="8"/>
      <c r="Q1" s="8"/>
    </row>
    <row r="2" spans="1:17" s="37" customFormat="1" ht="57.75" customHeight="1">
      <c r="A2" s="149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50"/>
      <c r="P2" s="32"/>
      <c r="Q2" s="32"/>
    </row>
    <row r="3" spans="1:17" s="37" customFormat="1" ht="15.75">
      <c r="A3" s="149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50"/>
      <c r="P3" s="32"/>
      <c r="Q3" s="32"/>
    </row>
    <row r="4" spans="1:17" s="37" customFormat="1" ht="17.25">
      <c r="A4" s="45">
        <v>1</v>
      </c>
      <c r="B4" s="114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20">
        <f>SUM(I4:I6)</f>
        <v>1310</v>
      </c>
      <c r="M6" s="121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20">
        <f>+I9+I8</f>
        <v>1397</v>
      </c>
      <c r="M9" s="121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20">
        <f>+I11+I10</f>
        <v>972</v>
      </c>
      <c r="M11" s="121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20">
        <f>+L9+L11</f>
        <v>2369</v>
      </c>
      <c r="M12" s="121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20">
        <f>+I14</f>
        <v>616</v>
      </c>
      <c r="M14" s="121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20">
        <f>+I18+I17</f>
        <v>967</v>
      </c>
      <c r="M18" s="121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20">
        <f>+I20+I21</f>
        <v>312</v>
      </c>
      <c r="M20" s="121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0" operator="greaterThan" stopIfTrue="1">
      <formula>199</formula>
    </cfRule>
  </conditionalFormatting>
  <conditionalFormatting sqref="E8:G15 E14:H15 E17:H18 E20:H22 I22">
    <cfRule type="cellIs" priority="116" dxfId="3" operator="greaterThan" stopIfTrue="1">
      <formula>199</formula>
    </cfRule>
  </conditionalFormatting>
  <conditionalFormatting sqref="E8:G11 E8:H9 E14:H15 E17:H18 E20:H22 I22">
    <cfRule type="cellIs" priority="113" dxfId="2" operator="greaterThan" stopIfTrue="1">
      <formula>199</formula>
    </cfRule>
  </conditionalFormatting>
  <conditionalFormatting sqref="E8:H11 E14:H15 E17:H18 E20:H22 I22"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E8:H11 E14:H15 E17:H18 E20:H22 I22">
    <cfRule type="cellIs" priority="106" dxfId="2" operator="greaterThan" stopIfTrue="1">
      <formula>199</formula>
    </cfRule>
    <cfRule type="cellIs" priority="107" dxfId="0" operator="greaterThan" stopIfTrue="1">
      <formula>199</formula>
    </cfRule>
    <cfRule type="cellIs" priority="108" dxfId="0" operator="greaterThan" stopIfTrue="1">
      <formula>199</formula>
    </cfRule>
  </conditionalFormatting>
  <conditionalFormatting sqref="E8:H11 J8:J11 E14:H15 J14 D17:H18 J17 K22 D20:H22 I22 J20:K21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49" t="s">
        <v>4</v>
      </c>
      <c r="D1" s="102"/>
      <c r="M1" s="8"/>
      <c r="N1" s="57"/>
      <c r="O1" s="150" t="s">
        <v>26</v>
      </c>
      <c r="Q1" s="8"/>
      <c r="R1" s="8"/>
    </row>
    <row r="2" spans="1:18" s="37" customFormat="1" ht="57.75" customHeight="1">
      <c r="A2" s="149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50"/>
      <c r="Q2" s="32"/>
      <c r="R2" s="32"/>
    </row>
    <row r="3" spans="1:18" s="37" customFormat="1" ht="15.75">
      <c r="A3" s="149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50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3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3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3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20">
        <f>+J6+J5+J4</f>
        <v>1465</v>
      </c>
      <c r="N6" s="121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20">
        <f>+J9+J8</f>
        <v>890</v>
      </c>
      <c r="N9" s="121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3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3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20">
        <f>+J12+J11</f>
        <v>1221</v>
      </c>
      <c r="N12" s="121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20">
        <f>+J15+J14</f>
        <v>1088</v>
      </c>
      <c r="N15" s="121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3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3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20">
        <f>+J19+J18</f>
        <v>1398</v>
      </c>
      <c r="N19" s="121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20">
        <f>+J22</f>
        <v>570</v>
      </c>
      <c r="N22" s="121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20">
        <f>+J25+J24</f>
        <v>943</v>
      </c>
      <c r="N25" s="121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7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20">
        <f>+J28</f>
        <v>620</v>
      </c>
      <c r="N28" s="121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20">
        <f>+J31</f>
        <v>502</v>
      </c>
      <c r="N31" s="121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0" operator="greaterThan" stopIfTrue="1">
      <formula>199</formula>
    </cfRule>
  </conditionalFormatting>
  <conditionalFormatting sqref="E41:I41 E4:I6 E8:I9 G11:G12 G14:G15 G18:G19 J26 E24:I26 E31:G33 H33 H31:I32">
    <cfRule type="cellIs" priority="882" dxfId="2" operator="greaterThan" stopIfTrue="1">
      <formula>199</formula>
    </cfRule>
    <cfRule type="cellIs" priority="883" dxfId="0" operator="greaterThan" stopIfTrue="1">
      <formula>199</formula>
    </cfRule>
    <cfRule type="cellIs" priority="884" dxfId="0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2" operator="greaterThan" stopIfTrue="1">
      <formula>199</formula>
    </cfRule>
    <cfRule type="cellIs" priority="880" dxfId="0" operator="greaterThan" stopIfTrue="1">
      <formula>199</formula>
    </cfRule>
    <cfRule type="cellIs" priority="881" dxfId="2" operator="greaterThan" stopIfTrue="1">
      <formula>199</formula>
    </cfRule>
  </conditionalFormatting>
  <conditionalFormatting sqref="E1:I21 E40:I65536 J26 E24:I26 E31:G33 H33 H31:I32">
    <cfRule type="cellIs" priority="834" dxfId="2" operator="greaterThan" stopIfTrue="1">
      <formula>199</formula>
    </cfRule>
  </conditionalFormatting>
  <conditionalFormatting sqref="E41:G41 E4:G6 E8:I9 G11:G12 G14:G15 G18:G19 J26 E24:I26 H31:H32">
    <cfRule type="cellIs" priority="797" dxfId="3" operator="greaterThan" stopIfTrue="1">
      <formula>199</formula>
    </cfRule>
  </conditionalFormatting>
  <conditionalFormatting sqref="E4:I6 E31:I32">
    <cfRule type="cellIs" priority="558" dxfId="0" operator="greaterThan" stopIfTrue="1">
      <formula>199</formula>
    </cfRule>
    <cfRule type="cellIs" priority="559" dxfId="0" operator="greaterThan" stopIfTrue="1">
      <formula>199</formula>
    </cfRule>
  </conditionalFormatting>
  <conditionalFormatting sqref="K31:K32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1:G33 I31:I32">
    <cfRule type="cellIs" priority="4" dxfId="3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2017-09-13T15:51:54Z</dcterms:modified>
  <cp:category/>
  <cp:version/>
  <cp:contentType/>
  <cp:contentStatus/>
</cp:coreProperties>
</file>