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dovic POIGNANT\Dropbox\Tour de l'Ain 2018\TDA-2018 Itinéraires horaires\"/>
    </mc:Choice>
  </mc:AlternateContent>
  <bookViews>
    <workbookView xWindow="0" yWindow="0" windowWidth="20490" windowHeight="6855"/>
  </bookViews>
  <sheets>
    <sheet name="TDA Pro 2018 - Étape 1" sheetId="1" r:id="rId1"/>
    <sheet name="TDA Cadet 2018 - Étape 1" sheetId="16" r:id="rId2"/>
    <sheet name="TDA Cyclosportif 2018 - Étape 1" sheetId="17" r:id="rId3"/>
    <sheet name="TDA Cadet 2018 - Étape 2" sheetId="18" r:id="rId4"/>
    <sheet name="TDA Pro 2018 - Étape 2" sheetId="12" r:id="rId5"/>
    <sheet name="TDA Féminin 2018 - Étape 1" sheetId="15" r:id="rId6"/>
    <sheet name="TDA Cadet 2018 - Étape 3" sheetId="19" r:id="rId7"/>
    <sheet name="TDA Pro 2018 - Étape 3" sheetId="14" r:id="rId8"/>
  </sheets>
  <definedNames>
    <definedName name="_xlnm._FilterDatabase" localSheetId="1" hidden="1">'TDA Cadet 2018 - Étape 1'!$A$1:$A$150</definedName>
    <definedName name="_xlnm._FilterDatabase" localSheetId="3" hidden="1">'TDA Cadet 2018 - Étape 2'!$A$1:$A$166</definedName>
    <definedName name="_xlnm._FilterDatabase" localSheetId="6" hidden="1">'TDA Cadet 2018 - Étape 3'!$A$1:$A$184</definedName>
    <definedName name="_xlnm._FilterDatabase" localSheetId="2" hidden="1">'TDA Cyclosportif 2018 - Étape 1'!$A$1:$A$250</definedName>
    <definedName name="_xlnm._FilterDatabase" localSheetId="5" hidden="1">'TDA Féminin 2018 - Étape 1'!$A$1:$A$203</definedName>
    <definedName name="_xlnm._FilterDatabase" localSheetId="0" hidden="1">'TDA Pro 2018 - Étape 1'!$A$1:$A$262</definedName>
    <definedName name="_xlnm._FilterDatabase" localSheetId="4" hidden="1">'TDA Pro 2018 - Étape 2'!$A$1:$A$256</definedName>
    <definedName name="_xlnm._FilterDatabase" localSheetId="7" hidden="1">'TDA Pro 2018 - Étape 3'!$A$1:$A$227</definedName>
    <definedName name="AA" localSheetId="1">#REF!</definedName>
    <definedName name="AA" localSheetId="3">#REF!</definedName>
    <definedName name="AA" localSheetId="6">#REF!</definedName>
    <definedName name="AA" localSheetId="2">#REF!</definedName>
    <definedName name="AA" localSheetId="5">#REF!</definedName>
    <definedName name="AA" localSheetId="4">#REF!</definedName>
    <definedName name="AA" localSheetId="7">#REF!</definedName>
    <definedName name="AA">#REF!</definedName>
    <definedName name="ABCDE" localSheetId="1">#REF!</definedName>
    <definedName name="ABCDE" localSheetId="3">#REF!</definedName>
    <definedName name="ABCDE" localSheetId="6">#REF!</definedName>
    <definedName name="ABCDE" localSheetId="2">#REF!</definedName>
    <definedName name="ABCDE" localSheetId="5">#REF!</definedName>
    <definedName name="ABCDE" localSheetId="4">#REF!</definedName>
    <definedName name="ABCDE" localSheetId="7">#REF!</definedName>
    <definedName name="ABCDE">#REF!</definedName>
    <definedName name="B" localSheetId="1">#REF!</definedName>
    <definedName name="B" localSheetId="3">#REF!</definedName>
    <definedName name="B" localSheetId="6">#REF!</definedName>
    <definedName name="B" localSheetId="2">#REF!</definedName>
    <definedName name="B" localSheetId="5">#REF!</definedName>
    <definedName name="B" localSheetId="4">#REF!</definedName>
    <definedName name="B" localSheetId="7">#REF!</definedName>
    <definedName name="B">#REF!</definedName>
    <definedName name="BB" localSheetId="1">#REF!</definedName>
    <definedName name="BB" localSheetId="3">#REF!</definedName>
    <definedName name="BB" localSheetId="6">#REF!</definedName>
    <definedName name="BB" localSheetId="2">#REF!</definedName>
    <definedName name="BB" localSheetId="5">#REF!</definedName>
    <definedName name="BB" localSheetId="4">#REF!</definedName>
    <definedName name="BB" localSheetId="7">#REF!</definedName>
    <definedName name="BB">#REF!</definedName>
    <definedName name="d" localSheetId="1">#REF!</definedName>
    <definedName name="d" localSheetId="3">#REF!</definedName>
    <definedName name="d" localSheetId="6">#REF!</definedName>
    <definedName name="d" localSheetId="2">#REF!</definedName>
    <definedName name="d" localSheetId="5">#REF!</definedName>
    <definedName name="d" localSheetId="4">#REF!</definedName>
    <definedName name="d" localSheetId="7">#REF!</definedName>
    <definedName name="d">#REF!</definedName>
    <definedName name="dd" localSheetId="1">#REF!</definedName>
    <definedName name="dd" localSheetId="3">#REF!</definedName>
    <definedName name="dd" localSheetId="6">#REF!</definedName>
    <definedName name="dd" localSheetId="2">#REF!</definedName>
    <definedName name="dd" localSheetId="5">#REF!</definedName>
    <definedName name="dd" localSheetId="4">#REF!</definedName>
    <definedName name="dd" localSheetId="7">#REF!</definedName>
    <definedName name="dd">#REF!</definedName>
    <definedName name="ee" localSheetId="1">#REF!</definedName>
    <definedName name="ee" localSheetId="3">#REF!</definedName>
    <definedName name="ee" localSheetId="6">#REF!</definedName>
    <definedName name="ee" localSheetId="2">#REF!</definedName>
    <definedName name="ee" localSheetId="5">#REF!</definedName>
    <definedName name="ee" localSheetId="4">#REF!</definedName>
    <definedName name="ee" localSheetId="7">#REF!</definedName>
    <definedName name="ee">#REF!</definedName>
    <definedName name="Excel_BuiltIn_Print_Area_1" localSheetId="1">#REF!</definedName>
    <definedName name="Excel_BuiltIn_Print_Area_1" localSheetId="3">#REF!</definedName>
    <definedName name="Excel_BuiltIn_Print_Area_1" localSheetId="6">#REF!</definedName>
    <definedName name="Excel_BuiltIn_Print_Area_1" localSheetId="2">#REF!</definedName>
    <definedName name="Excel_BuiltIn_Print_Area_1" localSheetId="5">#REF!</definedName>
    <definedName name="Excel_BuiltIn_Print_Area_1" localSheetId="4">#REF!</definedName>
    <definedName name="Excel_BuiltIn_Print_Area_1" localSheetId="7">#REF!</definedName>
    <definedName name="Excel_BuiltIn_Print_Area_1">#REF!</definedName>
    <definedName name="ff" localSheetId="1">#REF!</definedName>
    <definedName name="ff" localSheetId="3">#REF!</definedName>
    <definedName name="ff" localSheetId="6">#REF!</definedName>
    <definedName name="ff" localSheetId="2">#REF!</definedName>
    <definedName name="ff" localSheetId="5">#REF!</definedName>
    <definedName name="ff" localSheetId="4">#REF!</definedName>
    <definedName name="ff" localSheetId="7">#REF!</definedName>
    <definedName name="ff">#REF!</definedName>
    <definedName name="fr" localSheetId="1">#REF!</definedName>
    <definedName name="fr" localSheetId="3">#REF!</definedName>
    <definedName name="fr" localSheetId="6">#REF!</definedName>
    <definedName name="fr" localSheetId="2">#REF!</definedName>
    <definedName name="fr" localSheetId="5">#REF!</definedName>
    <definedName name="fr" localSheetId="4">#REF!</definedName>
    <definedName name="fr" localSheetId="7">#REF!</definedName>
    <definedName name="fr">#REF!</definedName>
    <definedName name="fw" localSheetId="1">#REF!</definedName>
    <definedName name="fw" localSheetId="3">#REF!</definedName>
    <definedName name="fw" localSheetId="6">#REF!</definedName>
    <definedName name="fw" localSheetId="2">#REF!</definedName>
    <definedName name="fw" localSheetId="5">#REF!</definedName>
    <definedName name="fw" localSheetId="4">#REF!</definedName>
    <definedName name="fw" localSheetId="7">#REF!</definedName>
    <definedName name="fw">#REF!</definedName>
    <definedName name="gd" localSheetId="1">#REF!</definedName>
    <definedName name="gd" localSheetId="3">#REF!</definedName>
    <definedName name="gd" localSheetId="6">#REF!</definedName>
    <definedName name="gd" localSheetId="2">#REF!</definedName>
    <definedName name="gd" localSheetId="5">#REF!</definedName>
    <definedName name="gd" localSheetId="4">#REF!</definedName>
    <definedName name="gd" localSheetId="7">#REF!</definedName>
    <definedName name="gd">#REF!</definedName>
    <definedName name="hg" localSheetId="1">#REF!</definedName>
    <definedName name="hg" localSheetId="3">#REF!</definedName>
    <definedName name="hg" localSheetId="6">#REF!</definedName>
    <definedName name="hg" localSheetId="2">#REF!</definedName>
    <definedName name="hg" localSheetId="5">#REF!</definedName>
    <definedName name="hg" localSheetId="4">#REF!</definedName>
    <definedName name="hg" localSheetId="7">#REF!</definedName>
    <definedName name="hg">#REF!</definedName>
    <definedName name="hh" localSheetId="1">#REF!</definedName>
    <definedName name="hh" localSheetId="3">#REF!</definedName>
    <definedName name="hh" localSheetId="6">#REF!</definedName>
    <definedName name="hh" localSheetId="2">#REF!</definedName>
    <definedName name="hh" localSheetId="5">#REF!</definedName>
    <definedName name="hh" localSheetId="4">#REF!</definedName>
    <definedName name="hh" localSheetId="7">#REF!</definedName>
    <definedName name="hh">#REF!</definedName>
    <definedName name="lkjh" localSheetId="1">#REF!</definedName>
    <definedName name="lkjh" localSheetId="3">#REF!</definedName>
    <definedName name="lkjh" localSheetId="6">#REF!</definedName>
    <definedName name="lkjh" localSheetId="2">#REF!</definedName>
    <definedName name="lkjh" localSheetId="5">#REF!</definedName>
    <definedName name="lkjh" localSheetId="4">#REF!</definedName>
    <definedName name="lkjh" localSheetId="7">#REF!</definedName>
    <definedName name="lkjh">#REF!</definedName>
    <definedName name="pl" localSheetId="1">#REF!</definedName>
    <definedName name="pl" localSheetId="3">#REF!</definedName>
    <definedName name="pl" localSheetId="6">#REF!</definedName>
    <definedName name="pl" localSheetId="2">#REF!</definedName>
    <definedName name="pl" localSheetId="5">#REF!</definedName>
    <definedName name="pl" localSheetId="4">#REF!</definedName>
    <definedName name="pl" localSheetId="7">#REF!</definedName>
    <definedName name="pl">#REF!</definedName>
    <definedName name="Prologue" localSheetId="1">#REF!</definedName>
    <definedName name="Prologue" localSheetId="3">#REF!</definedName>
    <definedName name="Prologue" localSheetId="6">#REF!</definedName>
    <definedName name="Prologue" localSheetId="2">#REF!</definedName>
    <definedName name="Prologue" localSheetId="5">#REF!</definedName>
    <definedName name="Prologue" localSheetId="4">#REF!</definedName>
    <definedName name="Prologue" localSheetId="7">#REF!</definedName>
    <definedName name="Prologue">#REF!</definedName>
    <definedName name="qw" localSheetId="1">#REF!</definedName>
    <definedName name="qw" localSheetId="3">#REF!</definedName>
    <definedName name="qw" localSheetId="6">#REF!</definedName>
    <definedName name="qw" localSheetId="2">#REF!</definedName>
    <definedName name="qw" localSheetId="5">#REF!</definedName>
    <definedName name="qw" localSheetId="4">#REF!</definedName>
    <definedName name="qw" localSheetId="7">#REF!</definedName>
    <definedName name="qw">#REF!</definedName>
    <definedName name="rt" localSheetId="1">#REF!</definedName>
    <definedName name="rt" localSheetId="3">#REF!</definedName>
    <definedName name="rt" localSheetId="6">#REF!</definedName>
    <definedName name="rt" localSheetId="2">#REF!</definedName>
    <definedName name="rt" localSheetId="5">#REF!</definedName>
    <definedName name="rt" localSheetId="4">#REF!</definedName>
    <definedName name="rt" localSheetId="7">#REF!</definedName>
    <definedName name="rt">#REF!</definedName>
    <definedName name="tr" localSheetId="1">#REF!</definedName>
    <definedName name="tr" localSheetId="3">#REF!</definedName>
    <definedName name="tr" localSheetId="6">#REF!</definedName>
    <definedName name="tr" localSheetId="2">#REF!</definedName>
    <definedName name="tr" localSheetId="5">#REF!</definedName>
    <definedName name="tr" localSheetId="4">#REF!</definedName>
    <definedName name="tr" localSheetId="7">#REF!</definedName>
    <definedName name="tr">#REF!</definedName>
    <definedName name="tz" localSheetId="1">#REF!</definedName>
    <definedName name="tz" localSheetId="3">#REF!</definedName>
    <definedName name="tz" localSheetId="6">#REF!</definedName>
    <definedName name="tz" localSheetId="2">#REF!</definedName>
    <definedName name="tz" localSheetId="5">#REF!</definedName>
    <definedName name="tz" localSheetId="4">#REF!</definedName>
    <definedName name="tz" localSheetId="7">#REF!</definedName>
    <definedName name="tz">#REF!</definedName>
    <definedName name="we" localSheetId="1">#REF!</definedName>
    <definedName name="we" localSheetId="3">#REF!</definedName>
    <definedName name="we" localSheetId="6">#REF!</definedName>
    <definedName name="we" localSheetId="2">#REF!</definedName>
    <definedName name="we" localSheetId="5">#REF!</definedName>
    <definedName name="we" localSheetId="4">#REF!</definedName>
    <definedName name="we" localSheetId="7">#REF!</definedName>
    <definedName name="we">#REF!</definedName>
    <definedName name="ww" localSheetId="1">#REF!</definedName>
    <definedName name="ww" localSheetId="3">#REF!</definedName>
    <definedName name="ww" localSheetId="6">#REF!</definedName>
    <definedName name="ww" localSheetId="2">#REF!</definedName>
    <definedName name="ww" localSheetId="5">#REF!</definedName>
    <definedName name="ww" localSheetId="4">#REF!</definedName>
    <definedName name="ww" localSheetId="7">#REF!</definedName>
    <definedName name="ww">#REF!</definedName>
    <definedName name="_xlnm.Print_Area" localSheetId="1">'TDA Cadet 2018 - Étape 1'!$A$2:$L$15</definedName>
    <definedName name="_xlnm.Print_Area" localSheetId="3">'TDA Cadet 2018 - Étape 2'!$A$2:$K$49</definedName>
    <definedName name="_xlnm.Print_Area" localSheetId="6">'TDA Cadet 2018 - Étape 3'!$A$2:$K$67</definedName>
    <definedName name="_xlnm.Print_Area" localSheetId="2">'TDA Cyclosportif 2018 - Étape 1'!$A$2:$L$133</definedName>
    <definedName name="_xlnm.Print_Area" localSheetId="5">'TDA Féminin 2018 - Étape 1'!$A$2:$K$86</definedName>
    <definedName name="_xlnm.Print_Area" localSheetId="0">'TDA Pro 2018 - Étape 1'!$A$2:$N$127</definedName>
    <definedName name="_xlnm.Print_Area" localSheetId="4">'TDA Pro 2018 - Étape 2'!$A$2:$N$139</definedName>
    <definedName name="_xlnm.Print_Area" localSheetId="7">'TDA Pro 2018 - Étape 3'!$A$2:$N$110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1" i="12" l="1"/>
  <c r="K81" i="12"/>
  <c r="L81" i="12"/>
  <c r="M81" i="12"/>
  <c r="N81" i="12"/>
  <c r="I115" i="1" l="1"/>
  <c r="K115" i="1"/>
  <c r="L115" i="1"/>
  <c r="M115" i="1"/>
  <c r="N115" i="1"/>
  <c r="I114" i="1"/>
  <c r="K114" i="1"/>
  <c r="L114" i="1"/>
  <c r="M114" i="1"/>
  <c r="N114" i="1"/>
  <c r="I113" i="1"/>
  <c r="K113" i="1"/>
  <c r="L113" i="1"/>
  <c r="M113" i="1"/>
  <c r="N113" i="1"/>
  <c r="I112" i="1"/>
  <c r="K112" i="1"/>
  <c r="L112" i="1"/>
  <c r="M112" i="1"/>
  <c r="N112" i="1"/>
  <c r="I111" i="1"/>
  <c r="K111" i="1"/>
  <c r="L111" i="1"/>
  <c r="M111" i="1"/>
  <c r="N111" i="1"/>
  <c r="I110" i="1"/>
  <c r="K110" i="1"/>
  <c r="L110" i="1"/>
  <c r="M110" i="1"/>
  <c r="N110" i="1"/>
  <c r="H40" i="18" l="1"/>
  <c r="H41" i="18"/>
  <c r="H42" i="18"/>
  <c r="H43" i="18"/>
  <c r="H44" i="18"/>
  <c r="H45" i="18"/>
  <c r="H46" i="18"/>
  <c r="H47" i="18"/>
  <c r="H48" i="18"/>
  <c r="H49" i="18"/>
  <c r="H39" i="18"/>
  <c r="K30" i="1" l="1"/>
  <c r="L30" i="1"/>
  <c r="M30" i="1"/>
  <c r="N30" i="1"/>
  <c r="I126" i="1" l="1"/>
  <c r="L126" i="1"/>
  <c r="M126" i="1"/>
  <c r="N126" i="1"/>
  <c r="K14" i="16"/>
  <c r="L14" i="16"/>
  <c r="K12" i="16" l="1"/>
  <c r="K13" i="16"/>
  <c r="K15" i="16"/>
  <c r="K11" i="16"/>
  <c r="K38" i="17"/>
  <c r="L38" i="17"/>
  <c r="K39" i="17"/>
  <c r="L39" i="17"/>
  <c r="K29" i="17"/>
  <c r="L29" i="17"/>
  <c r="K41" i="18"/>
  <c r="I71" i="12"/>
  <c r="K71" i="12"/>
  <c r="L71" i="12"/>
  <c r="M71" i="12"/>
  <c r="N71" i="12"/>
  <c r="K116" i="1"/>
  <c r="L116" i="1"/>
  <c r="M116" i="1"/>
  <c r="N116" i="1"/>
  <c r="K117" i="1"/>
  <c r="L117" i="1"/>
  <c r="M117" i="1"/>
  <c r="N117" i="1"/>
  <c r="L15" i="16"/>
  <c r="I10" i="18" l="1"/>
  <c r="I11" i="18"/>
  <c r="I12" i="18"/>
  <c r="I13" i="18"/>
  <c r="I14" i="18"/>
  <c r="I15" i="18"/>
  <c r="I16" i="18"/>
  <c r="I9" i="18"/>
  <c r="K15" i="18"/>
  <c r="I91" i="12"/>
  <c r="K91" i="12"/>
  <c r="L91" i="12"/>
  <c r="M91" i="12"/>
  <c r="N91" i="12"/>
  <c r="I36" i="17" l="1"/>
  <c r="I37" i="17"/>
  <c r="I38" i="17"/>
  <c r="I39" i="17"/>
  <c r="I40" i="17"/>
  <c r="I41" i="17"/>
  <c r="I42" i="17"/>
  <c r="I35" i="17"/>
  <c r="I33" i="17"/>
  <c r="I32" i="17"/>
  <c r="I24" i="17"/>
  <c r="I25" i="17"/>
  <c r="I26" i="17"/>
  <c r="I27" i="17"/>
  <c r="I28" i="17"/>
  <c r="I29" i="17"/>
  <c r="I30" i="17"/>
  <c r="I23" i="17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30" i="18" l="1"/>
  <c r="K29" i="18"/>
  <c r="K28" i="18"/>
  <c r="K27" i="18"/>
  <c r="K25" i="18"/>
  <c r="K24" i="18"/>
  <c r="K23" i="18"/>
  <c r="K22" i="18"/>
  <c r="K21" i="18"/>
  <c r="K20" i="18"/>
  <c r="K19" i="18"/>
  <c r="K18" i="18"/>
  <c r="K17" i="18"/>
  <c r="K16" i="18"/>
  <c r="K14" i="18"/>
  <c r="K13" i="18"/>
  <c r="K12" i="18"/>
  <c r="K11" i="18"/>
  <c r="K10" i="18"/>
  <c r="K9" i="18"/>
  <c r="K112" i="17" l="1"/>
  <c r="K111" i="17"/>
  <c r="K42" i="17"/>
  <c r="L42" i="17"/>
  <c r="L112" i="17"/>
  <c r="L41" i="17"/>
  <c r="K41" i="17"/>
  <c r="L40" i="17"/>
  <c r="K40" i="17"/>
  <c r="L37" i="17"/>
  <c r="K37" i="17"/>
  <c r="L36" i="17"/>
  <c r="K36" i="17"/>
  <c r="L35" i="17"/>
  <c r="K35" i="17"/>
  <c r="L33" i="17"/>
  <c r="K33" i="17"/>
  <c r="L32" i="17"/>
  <c r="K32" i="17"/>
  <c r="L30" i="17"/>
  <c r="K30" i="17"/>
  <c r="L28" i="17"/>
  <c r="K28" i="17"/>
  <c r="L27" i="17"/>
  <c r="K27" i="17"/>
  <c r="L26" i="17"/>
  <c r="K26" i="17"/>
  <c r="L25" i="17"/>
  <c r="K25" i="17"/>
  <c r="L24" i="17"/>
  <c r="K24" i="17"/>
  <c r="L23" i="17"/>
  <c r="K23" i="17"/>
  <c r="K32" i="18" l="1"/>
  <c r="L111" i="17"/>
  <c r="L44" i="17"/>
  <c r="K44" i="17"/>
  <c r="L46" i="17"/>
  <c r="L45" i="17"/>
  <c r="K45" i="17"/>
  <c r="L50" i="17"/>
  <c r="K48" i="17"/>
  <c r="K46" i="17"/>
  <c r="L48" i="17"/>
  <c r="K47" i="17"/>
  <c r="H10" i="16"/>
  <c r="H11" i="16"/>
  <c r="H12" i="16"/>
  <c r="H13" i="16"/>
  <c r="K14" i="15"/>
  <c r="I11" i="15"/>
  <c r="I12" i="15" s="1"/>
  <c r="K86" i="15"/>
  <c r="K85" i="15"/>
  <c r="K84" i="15"/>
  <c r="K83" i="15"/>
  <c r="K82" i="15"/>
  <c r="K81" i="15"/>
  <c r="K80" i="15"/>
  <c r="K79" i="15"/>
  <c r="K78" i="15"/>
  <c r="K77" i="15"/>
  <c r="K76" i="15"/>
  <c r="K75" i="15"/>
  <c r="K74" i="15"/>
  <c r="K73" i="15"/>
  <c r="K72" i="15"/>
  <c r="K71" i="15"/>
  <c r="K70" i="15"/>
  <c r="K69" i="15"/>
  <c r="K68" i="15"/>
  <c r="K67" i="15"/>
  <c r="K66" i="15"/>
  <c r="K65" i="15"/>
  <c r="K64" i="15"/>
  <c r="K63" i="15"/>
  <c r="K62" i="15"/>
  <c r="K61" i="15"/>
  <c r="K60" i="15"/>
  <c r="K59" i="15"/>
  <c r="K58" i="15"/>
  <c r="K57" i="15"/>
  <c r="K56" i="15"/>
  <c r="K55" i="15"/>
  <c r="K54" i="15"/>
  <c r="K53" i="15"/>
  <c r="K5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3" i="15"/>
  <c r="K12" i="15"/>
  <c r="K11" i="15"/>
  <c r="K73" i="12"/>
  <c r="L73" i="12"/>
  <c r="M73" i="12"/>
  <c r="N73" i="12"/>
  <c r="I73" i="12"/>
  <c r="I72" i="12"/>
  <c r="K72" i="12"/>
  <c r="L72" i="12"/>
  <c r="M72" i="12"/>
  <c r="N72" i="12"/>
  <c r="I70" i="12"/>
  <c r="K70" i="12"/>
  <c r="L70" i="12"/>
  <c r="M70" i="12"/>
  <c r="N70" i="12"/>
  <c r="I69" i="12"/>
  <c r="K69" i="12"/>
  <c r="L69" i="12"/>
  <c r="M69" i="12"/>
  <c r="N69" i="12"/>
  <c r="I68" i="12"/>
  <c r="K68" i="12"/>
  <c r="L68" i="12"/>
  <c r="M68" i="12"/>
  <c r="N68" i="12"/>
  <c r="K104" i="14"/>
  <c r="L104" i="14"/>
  <c r="M104" i="14"/>
  <c r="N104" i="14"/>
  <c r="K44" i="14"/>
  <c r="K38" i="14"/>
  <c r="L38" i="14"/>
  <c r="M38" i="14"/>
  <c r="N38" i="14"/>
  <c r="K36" i="14"/>
  <c r="L36" i="14"/>
  <c r="M36" i="14"/>
  <c r="N36" i="14"/>
  <c r="L45" i="14"/>
  <c r="L44" i="14"/>
  <c r="N43" i="14"/>
  <c r="M43" i="14"/>
  <c r="L43" i="14"/>
  <c r="K43" i="14"/>
  <c r="N42" i="14"/>
  <c r="M42" i="14"/>
  <c r="L42" i="14"/>
  <c r="K42" i="14"/>
  <c r="N41" i="14"/>
  <c r="M41" i="14"/>
  <c r="L41" i="14"/>
  <c r="K41" i="14"/>
  <c r="N40" i="14"/>
  <c r="M40" i="14"/>
  <c r="L40" i="14"/>
  <c r="K40" i="14"/>
  <c r="N39" i="14"/>
  <c r="M39" i="14"/>
  <c r="L39" i="14"/>
  <c r="K39" i="14"/>
  <c r="N37" i="14"/>
  <c r="M37" i="14"/>
  <c r="L37" i="14"/>
  <c r="K37" i="14"/>
  <c r="N35" i="14"/>
  <c r="M35" i="14"/>
  <c r="L35" i="14"/>
  <c r="K35" i="14"/>
  <c r="N34" i="14"/>
  <c r="M34" i="14"/>
  <c r="L34" i="14"/>
  <c r="K34" i="14"/>
  <c r="N33" i="14"/>
  <c r="M33" i="14"/>
  <c r="L33" i="14"/>
  <c r="K33" i="14"/>
  <c r="N32" i="14"/>
  <c r="M32" i="14"/>
  <c r="L32" i="14"/>
  <c r="K32" i="14"/>
  <c r="N31" i="14"/>
  <c r="M31" i="14"/>
  <c r="L31" i="14"/>
  <c r="K31" i="14"/>
  <c r="N30" i="14"/>
  <c r="M30" i="14"/>
  <c r="L30" i="14"/>
  <c r="K30" i="14"/>
  <c r="N28" i="14"/>
  <c r="M28" i="14"/>
  <c r="L28" i="14"/>
  <c r="K28" i="14"/>
  <c r="N27" i="14"/>
  <c r="M27" i="14"/>
  <c r="L27" i="14"/>
  <c r="K27" i="14"/>
  <c r="N26" i="14"/>
  <c r="M26" i="14"/>
  <c r="L26" i="14"/>
  <c r="K26" i="14"/>
  <c r="N25" i="14"/>
  <c r="M25" i="14"/>
  <c r="L25" i="14"/>
  <c r="K25" i="14"/>
  <c r="N24" i="14"/>
  <c r="M24" i="14"/>
  <c r="L24" i="14"/>
  <c r="K24" i="14"/>
  <c r="N23" i="14"/>
  <c r="M23" i="14"/>
  <c r="L23" i="14"/>
  <c r="K23" i="14"/>
  <c r="N22" i="14"/>
  <c r="M22" i="14"/>
  <c r="L22" i="14"/>
  <c r="K22" i="14"/>
  <c r="N21" i="14"/>
  <c r="M21" i="14"/>
  <c r="L21" i="14"/>
  <c r="K21" i="14"/>
  <c r="N20" i="14"/>
  <c r="M20" i="14"/>
  <c r="L20" i="14"/>
  <c r="K20" i="14"/>
  <c r="N19" i="14"/>
  <c r="M19" i="14"/>
  <c r="L19" i="14"/>
  <c r="K19" i="14"/>
  <c r="N18" i="14"/>
  <c r="M18" i="14"/>
  <c r="L18" i="14"/>
  <c r="K18" i="14"/>
  <c r="N17" i="14"/>
  <c r="M17" i="14"/>
  <c r="L17" i="14"/>
  <c r="K17" i="14"/>
  <c r="N16" i="14"/>
  <c r="M16" i="14"/>
  <c r="L16" i="14"/>
  <c r="K16" i="14"/>
  <c r="N14" i="14"/>
  <c r="M14" i="14"/>
  <c r="L14" i="14"/>
  <c r="K14" i="14"/>
  <c r="N13" i="14"/>
  <c r="M13" i="14"/>
  <c r="L13" i="14"/>
  <c r="K13" i="14"/>
  <c r="N12" i="14"/>
  <c r="M12" i="14"/>
  <c r="L12" i="14"/>
  <c r="K12" i="14"/>
  <c r="N11" i="14"/>
  <c r="M11" i="14"/>
  <c r="L11" i="14"/>
  <c r="K11" i="14"/>
  <c r="K14" i="12"/>
  <c r="L14" i="12"/>
  <c r="M14" i="12"/>
  <c r="N14" i="12"/>
  <c r="K15" i="12"/>
  <c r="L15" i="12"/>
  <c r="M15" i="12"/>
  <c r="N15" i="12"/>
  <c r="K16" i="12"/>
  <c r="L16" i="12"/>
  <c r="M16" i="12"/>
  <c r="N16" i="12"/>
  <c r="K17" i="12"/>
  <c r="L17" i="12"/>
  <c r="M17" i="12"/>
  <c r="N17" i="12"/>
  <c r="K18" i="12"/>
  <c r="L18" i="12"/>
  <c r="M18" i="12"/>
  <c r="N18" i="12"/>
  <c r="K19" i="12"/>
  <c r="L19" i="12"/>
  <c r="M19" i="12"/>
  <c r="N19" i="12"/>
  <c r="K20" i="12"/>
  <c r="L20" i="12"/>
  <c r="M20" i="12"/>
  <c r="N20" i="12"/>
  <c r="K21" i="12"/>
  <c r="L21" i="12"/>
  <c r="M21" i="12"/>
  <c r="N21" i="12"/>
  <c r="K22" i="12"/>
  <c r="L22" i="12"/>
  <c r="M22" i="12"/>
  <c r="N22" i="12"/>
  <c r="K23" i="12"/>
  <c r="L23" i="12"/>
  <c r="M23" i="12"/>
  <c r="N23" i="12"/>
  <c r="K24" i="12"/>
  <c r="L24" i="12"/>
  <c r="M24" i="12"/>
  <c r="N24" i="12"/>
  <c r="K25" i="12"/>
  <c r="L25" i="12"/>
  <c r="M25" i="12"/>
  <c r="N25" i="12"/>
  <c r="K26" i="12"/>
  <c r="L26" i="12"/>
  <c r="M26" i="12"/>
  <c r="N26" i="12"/>
  <c r="K27" i="12"/>
  <c r="L27" i="12"/>
  <c r="M27" i="12"/>
  <c r="N27" i="12"/>
  <c r="K28" i="12"/>
  <c r="L28" i="12"/>
  <c r="M28" i="12"/>
  <c r="N28" i="12"/>
  <c r="K29" i="12"/>
  <c r="L29" i="12"/>
  <c r="M29" i="12"/>
  <c r="N29" i="12"/>
  <c r="K30" i="12"/>
  <c r="L30" i="12"/>
  <c r="M30" i="12"/>
  <c r="N30" i="12"/>
  <c r="K31" i="12"/>
  <c r="L31" i="12"/>
  <c r="M31" i="12"/>
  <c r="N31" i="12"/>
  <c r="K32" i="12"/>
  <c r="L32" i="12"/>
  <c r="M32" i="12"/>
  <c r="N32" i="12"/>
  <c r="K33" i="12"/>
  <c r="L33" i="12"/>
  <c r="M33" i="12"/>
  <c r="N33" i="12"/>
  <c r="K34" i="12"/>
  <c r="L34" i="12"/>
  <c r="M34" i="12"/>
  <c r="N34" i="12"/>
  <c r="K35" i="12"/>
  <c r="L35" i="12"/>
  <c r="M35" i="12"/>
  <c r="N35" i="12"/>
  <c r="K36" i="12"/>
  <c r="L36" i="12"/>
  <c r="M36" i="12"/>
  <c r="N36" i="12"/>
  <c r="K37" i="12"/>
  <c r="L37" i="12"/>
  <c r="M37" i="12"/>
  <c r="N37" i="12"/>
  <c r="K38" i="12"/>
  <c r="L38" i="12"/>
  <c r="M38" i="12"/>
  <c r="N38" i="12"/>
  <c r="K39" i="12"/>
  <c r="L39" i="12"/>
  <c r="M39" i="12"/>
  <c r="N39" i="12"/>
  <c r="K40" i="12"/>
  <c r="L40" i="12"/>
  <c r="M40" i="12"/>
  <c r="N40" i="12"/>
  <c r="K41" i="12"/>
  <c r="L41" i="12"/>
  <c r="M41" i="12"/>
  <c r="N41" i="12"/>
  <c r="K42" i="12"/>
  <c r="L42" i="12"/>
  <c r="M42" i="12"/>
  <c r="N42" i="12"/>
  <c r="K43" i="12"/>
  <c r="L43" i="12"/>
  <c r="M43" i="12"/>
  <c r="N43" i="12"/>
  <c r="K44" i="12"/>
  <c r="L44" i="12"/>
  <c r="M44" i="12"/>
  <c r="N44" i="12"/>
  <c r="K45" i="12"/>
  <c r="L45" i="12"/>
  <c r="M45" i="12"/>
  <c r="N45" i="12"/>
  <c r="K46" i="12"/>
  <c r="L46" i="12"/>
  <c r="M46" i="12"/>
  <c r="N46" i="12"/>
  <c r="K47" i="12"/>
  <c r="L47" i="12"/>
  <c r="M47" i="12"/>
  <c r="N47" i="12"/>
  <c r="K48" i="12"/>
  <c r="L48" i="12"/>
  <c r="M48" i="12"/>
  <c r="N48" i="12"/>
  <c r="K49" i="12"/>
  <c r="L49" i="12"/>
  <c r="M49" i="12"/>
  <c r="N49" i="12"/>
  <c r="K50" i="12"/>
  <c r="L50" i="12"/>
  <c r="M50" i="12"/>
  <c r="N50" i="12"/>
  <c r="K51" i="12"/>
  <c r="L51" i="12"/>
  <c r="M51" i="12"/>
  <c r="N51" i="12"/>
  <c r="K52" i="12"/>
  <c r="L52" i="12"/>
  <c r="M52" i="12"/>
  <c r="N52" i="12"/>
  <c r="K53" i="12"/>
  <c r="L53" i="12"/>
  <c r="M53" i="12"/>
  <c r="N53" i="12"/>
  <c r="K54" i="12"/>
  <c r="L54" i="12"/>
  <c r="M54" i="12"/>
  <c r="N54" i="12"/>
  <c r="K55" i="12"/>
  <c r="L55" i="12"/>
  <c r="M55" i="12"/>
  <c r="N55" i="12"/>
  <c r="K56" i="12"/>
  <c r="L56" i="12"/>
  <c r="M56" i="12"/>
  <c r="N56" i="12"/>
  <c r="K57" i="12"/>
  <c r="L57" i="12"/>
  <c r="M57" i="12"/>
  <c r="N57" i="12"/>
  <c r="K58" i="12"/>
  <c r="L58" i="12"/>
  <c r="M58" i="12"/>
  <c r="N58" i="12"/>
  <c r="K59" i="12"/>
  <c r="L59" i="12"/>
  <c r="M59" i="12"/>
  <c r="N59" i="12"/>
  <c r="K60" i="12"/>
  <c r="L60" i="12"/>
  <c r="M60" i="12"/>
  <c r="N60" i="12"/>
  <c r="K61" i="12"/>
  <c r="L61" i="12"/>
  <c r="M61" i="12"/>
  <c r="N61" i="12"/>
  <c r="K62" i="12"/>
  <c r="L62" i="12"/>
  <c r="M62" i="12"/>
  <c r="N62" i="12"/>
  <c r="K63" i="12"/>
  <c r="L63" i="12"/>
  <c r="M63" i="12"/>
  <c r="N63" i="12"/>
  <c r="K64" i="12"/>
  <c r="L64" i="12"/>
  <c r="M64" i="12"/>
  <c r="N64" i="12"/>
  <c r="K65" i="12"/>
  <c r="L65" i="12"/>
  <c r="M65" i="12"/>
  <c r="N65" i="12"/>
  <c r="K66" i="12"/>
  <c r="L66" i="12"/>
  <c r="M66" i="12"/>
  <c r="N66" i="12"/>
  <c r="K67" i="12"/>
  <c r="L67" i="12"/>
  <c r="M67" i="12"/>
  <c r="N67" i="12"/>
  <c r="K74" i="12"/>
  <c r="L74" i="12"/>
  <c r="M74" i="12"/>
  <c r="N74" i="12"/>
  <c r="K75" i="12"/>
  <c r="L75" i="12"/>
  <c r="M75" i="12"/>
  <c r="N75" i="12"/>
  <c r="K76" i="12"/>
  <c r="L76" i="12"/>
  <c r="M76" i="12"/>
  <c r="N76" i="12"/>
  <c r="K77" i="12"/>
  <c r="L77" i="12"/>
  <c r="M77" i="12"/>
  <c r="N77" i="12"/>
  <c r="K78" i="12"/>
  <c r="L78" i="12"/>
  <c r="M78" i="12"/>
  <c r="N78" i="12"/>
  <c r="K79" i="12"/>
  <c r="L79" i="12"/>
  <c r="M79" i="12"/>
  <c r="N79" i="12"/>
  <c r="K80" i="12"/>
  <c r="L80" i="12"/>
  <c r="M80" i="12"/>
  <c r="N80" i="12"/>
  <c r="K82" i="12"/>
  <c r="L82" i="12"/>
  <c r="M82" i="12"/>
  <c r="N82" i="12"/>
  <c r="K83" i="12"/>
  <c r="L83" i="12"/>
  <c r="M83" i="12"/>
  <c r="N83" i="12"/>
  <c r="K84" i="12"/>
  <c r="L84" i="12"/>
  <c r="M84" i="12"/>
  <c r="N84" i="12"/>
  <c r="K85" i="12"/>
  <c r="L85" i="12"/>
  <c r="M85" i="12"/>
  <c r="N85" i="12"/>
  <c r="K86" i="12"/>
  <c r="L86" i="12"/>
  <c r="M86" i="12"/>
  <c r="N86" i="12"/>
  <c r="K87" i="12"/>
  <c r="L87" i="12"/>
  <c r="M87" i="12"/>
  <c r="N87" i="12"/>
  <c r="K88" i="12"/>
  <c r="L88" i="12"/>
  <c r="M88" i="12"/>
  <c r="N88" i="12"/>
  <c r="K89" i="12"/>
  <c r="L89" i="12"/>
  <c r="M89" i="12"/>
  <c r="N89" i="12"/>
  <c r="K90" i="12"/>
  <c r="L90" i="12"/>
  <c r="M90" i="12"/>
  <c r="N90" i="12"/>
  <c r="K92" i="12"/>
  <c r="L92" i="12"/>
  <c r="M92" i="12"/>
  <c r="N92" i="12"/>
  <c r="K93" i="12"/>
  <c r="L93" i="12"/>
  <c r="M93" i="12"/>
  <c r="N93" i="12"/>
  <c r="K94" i="12"/>
  <c r="L94" i="12"/>
  <c r="M94" i="12"/>
  <c r="N94" i="12"/>
  <c r="K95" i="12"/>
  <c r="L95" i="12"/>
  <c r="M95" i="12"/>
  <c r="N95" i="12"/>
  <c r="K96" i="12"/>
  <c r="L96" i="12"/>
  <c r="M96" i="12"/>
  <c r="N96" i="12"/>
  <c r="K97" i="12"/>
  <c r="L97" i="12"/>
  <c r="M97" i="12"/>
  <c r="N97" i="12"/>
  <c r="K98" i="12"/>
  <c r="L98" i="12"/>
  <c r="M98" i="12"/>
  <c r="N98" i="12"/>
  <c r="K99" i="12"/>
  <c r="L99" i="12"/>
  <c r="M99" i="12"/>
  <c r="N99" i="12"/>
  <c r="K100" i="12"/>
  <c r="L100" i="12"/>
  <c r="M100" i="12"/>
  <c r="N100" i="12"/>
  <c r="K101" i="12"/>
  <c r="L101" i="12"/>
  <c r="M101" i="12"/>
  <c r="N101" i="12"/>
  <c r="K102" i="12"/>
  <c r="L102" i="12"/>
  <c r="M102" i="12"/>
  <c r="N102" i="12"/>
  <c r="K103" i="12"/>
  <c r="L103" i="12"/>
  <c r="M103" i="12"/>
  <c r="N103" i="12"/>
  <c r="K104" i="12"/>
  <c r="L104" i="12"/>
  <c r="M104" i="12"/>
  <c r="N104" i="12"/>
  <c r="K105" i="12"/>
  <c r="L105" i="12"/>
  <c r="M105" i="12"/>
  <c r="N105" i="12"/>
  <c r="K106" i="12"/>
  <c r="L106" i="12"/>
  <c r="M106" i="12"/>
  <c r="N106" i="12"/>
  <c r="K107" i="12"/>
  <c r="L107" i="12"/>
  <c r="M107" i="12"/>
  <c r="N107" i="12"/>
  <c r="K108" i="12"/>
  <c r="L108" i="12"/>
  <c r="M108" i="12"/>
  <c r="N108" i="12"/>
  <c r="K109" i="12"/>
  <c r="L109" i="12"/>
  <c r="M109" i="12"/>
  <c r="N109" i="12"/>
  <c r="K110" i="12"/>
  <c r="L110" i="12"/>
  <c r="M110" i="12"/>
  <c r="N110" i="12"/>
  <c r="K111" i="12"/>
  <c r="L111" i="12"/>
  <c r="M111" i="12"/>
  <c r="N111" i="12"/>
  <c r="K112" i="12"/>
  <c r="L112" i="12"/>
  <c r="M112" i="12"/>
  <c r="N112" i="12"/>
  <c r="K113" i="12"/>
  <c r="L113" i="12"/>
  <c r="M113" i="12"/>
  <c r="N113" i="12"/>
  <c r="K114" i="12"/>
  <c r="L114" i="12"/>
  <c r="M114" i="12"/>
  <c r="N114" i="12"/>
  <c r="K115" i="12"/>
  <c r="L115" i="12"/>
  <c r="M115" i="12"/>
  <c r="N115" i="12"/>
  <c r="K117" i="12"/>
  <c r="L117" i="12"/>
  <c r="M117" i="12"/>
  <c r="N117" i="12"/>
  <c r="K118" i="12"/>
  <c r="L118" i="12"/>
  <c r="M118" i="12"/>
  <c r="N118" i="12"/>
  <c r="K119" i="12"/>
  <c r="L119" i="12"/>
  <c r="M119" i="12"/>
  <c r="N119" i="12"/>
  <c r="K120" i="12"/>
  <c r="L120" i="12"/>
  <c r="M120" i="12"/>
  <c r="N120" i="12"/>
  <c r="K122" i="12"/>
  <c r="L122" i="12"/>
  <c r="M122" i="12"/>
  <c r="N122" i="12"/>
  <c r="K123" i="12"/>
  <c r="L123" i="12"/>
  <c r="M123" i="12"/>
  <c r="N123" i="12"/>
  <c r="K124" i="12"/>
  <c r="L124" i="12"/>
  <c r="M124" i="12"/>
  <c r="N124" i="12"/>
  <c r="K125" i="12"/>
  <c r="L125" i="12"/>
  <c r="M125" i="12"/>
  <c r="N125" i="12"/>
  <c r="K126" i="12"/>
  <c r="L126" i="12"/>
  <c r="M126" i="12"/>
  <c r="N126" i="12"/>
  <c r="K127" i="12"/>
  <c r="L127" i="12"/>
  <c r="M127" i="12"/>
  <c r="N127" i="12"/>
  <c r="K128" i="12"/>
  <c r="L128" i="12"/>
  <c r="M128" i="12"/>
  <c r="N128" i="12"/>
  <c r="K129" i="12"/>
  <c r="L129" i="12"/>
  <c r="M129" i="12"/>
  <c r="N129" i="12"/>
  <c r="K130" i="12"/>
  <c r="L130" i="12"/>
  <c r="M130" i="12"/>
  <c r="N130" i="12"/>
  <c r="K131" i="12"/>
  <c r="L131" i="12"/>
  <c r="M131" i="12"/>
  <c r="N131" i="12"/>
  <c r="K132" i="12"/>
  <c r="L132" i="12"/>
  <c r="M132" i="12"/>
  <c r="N132" i="12"/>
  <c r="K133" i="12"/>
  <c r="L133" i="12"/>
  <c r="M133" i="12"/>
  <c r="N133" i="12"/>
  <c r="K134" i="12"/>
  <c r="L134" i="12"/>
  <c r="M134" i="12"/>
  <c r="N134" i="12"/>
  <c r="K135" i="12"/>
  <c r="L135" i="12"/>
  <c r="M135" i="12"/>
  <c r="N135" i="12"/>
  <c r="K136" i="12"/>
  <c r="L136" i="12"/>
  <c r="M136" i="12"/>
  <c r="N136" i="12"/>
  <c r="K137" i="12"/>
  <c r="L137" i="12"/>
  <c r="M137" i="12"/>
  <c r="N137" i="12"/>
  <c r="K138" i="12"/>
  <c r="L138" i="12"/>
  <c r="M138" i="12"/>
  <c r="N138" i="12"/>
  <c r="K139" i="12"/>
  <c r="L139" i="12"/>
  <c r="M139" i="12"/>
  <c r="N139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85" i="12"/>
  <c r="I17" i="12"/>
  <c r="I123" i="12"/>
  <c r="I122" i="12"/>
  <c r="I120" i="12"/>
  <c r="I119" i="12"/>
  <c r="I118" i="12"/>
  <c r="I117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0" i="12"/>
  <c r="I89" i="12"/>
  <c r="I88" i="12"/>
  <c r="I87" i="12"/>
  <c r="I86" i="12"/>
  <c r="I84" i="12"/>
  <c r="I83" i="12"/>
  <c r="I82" i="12"/>
  <c r="I80" i="12"/>
  <c r="I79" i="12"/>
  <c r="I78" i="12"/>
  <c r="I77" i="12"/>
  <c r="I76" i="12"/>
  <c r="I75" i="12"/>
  <c r="I74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6" i="12"/>
  <c r="I15" i="12"/>
  <c r="I14" i="12"/>
  <c r="N13" i="12"/>
  <c r="M13" i="12"/>
  <c r="L13" i="12"/>
  <c r="K13" i="12"/>
  <c r="I13" i="12"/>
  <c r="K36" i="1"/>
  <c r="L36" i="1"/>
  <c r="M36" i="1"/>
  <c r="N36" i="1"/>
  <c r="K77" i="1"/>
  <c r="L77" i="1"/>
  <c r="M77" i="1"/>
  <c r="N77" i="1"/>
  <c r="K78" i="1"/>
  <c r="L78" i="1"/>
  <c r="M78" i="1"/>
  <c r="N78" i="1"/>
  <c r="I77" i="1"/>
  <c r="I78" i="1"/>
  <c r="I76" i="1"/>
  <c r="K76" i="1"/>
  <c r="L76" i="1"/>
  <c r="M76" i="1"/>
  <c r="N76" i="1"/>
  <c r="I75" i="1"/>
  <c r="K75" i="1"/>
  <c r="L75" i="1"/>
  <c r="M75" i="1"/>
  <c r="N75" i="1"/>
  <c r="I74" i="1"/>
  <c r="K74" i="1"/>
  <c r="L74" i="1"/>
  <c r="M74" i="1"/>
  <c r="N74" i="1"/>
  <c r="I73" i="1"/>
  <c r="K73" i="1"/>
  <c r="L73" i="1"/>
  <c r="M73" i="1"/>
  <c r="N73" i="1"/>
  <c r="I72" i="1"/>
  <c r="K72" i="1"/>
  <c r="L72" i="1"/>
  <c r="M72" i="1"/>
  <c r="N72" i="1"/>
  <c r="I64" i="1"/>
  <c r="K64" i="1"/>
  <c r="L64" i="1"/>
  <c r="M64" i="1"/>
  <c r="N64" i="1"/>
  <c r="I63" i="1"/>
  <c r="K63" i="1"/>
  <c r="L63" i="1"/>
  <c r="M63" i="1"/>
  <c r="N63" i="1"/>
  <c r="I62" i="1"/>
  <c r="K62" i="1"/>
  <c r="L62" i="1"/>
  <c r="M62" i="1"/>
  <c r="N62" i="1"/>
  <c r="I61" i="1"/>
  <c r="K61" i="1"/>
  <c r="L61" i="1"/>
  <c r="M61" i="1"/>
  <c r="N61" i="1"/>
  <c r="I60" i="1"/>
  <c r="K60" i="1"/>
  <c r="L60" i="1"/>
  <c r="M60" i="1"/>
  <c r="N60" i="1"/>
  <c r="I59" i="1"/>
  <c r="K59" i="1"/>
  <c r="L59" i="1"/>
  <c r="M59" i="1"/>
  <c r="N59" i="1"/>
  <c r="K82" i="1"/>
  <c r="L82" i="1"/>
  <c r="M82" i="1"/>
  <c r="N82" i="1"/>
  <c r="I80" i="1"/>
  <c r="K80" i="1"/>
  <c r="L80" i="1"/>
  <c r="M80" i="1"/>
  <c r="N80" i="1"/>
  <c r="I81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65" i="1"/>
  <c r="I66" i="1"/>
  <c r="I67" i="1"/>
  <c r="I68" i="1"/>
  <c r="I69" i="1"/>
  <c r="I70" i="1"/>
  <c r="I71" i="1"/>
  <c r="I79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6" i="1"/>
  <c r="I117" i="1"/>
  <c r="I118" i="1"/>
  <c r="I119" i="1"/>
  <c r="I120" i="1"/>
  <c r="I121" i="1"/>
  <c r="I122" i="1"/>
  <c r="I123" i="1"/>
  <c r="I124" i="1"/>
  <c r="I125" i="1"/>
  <c r="I127" i="1"/>
  <c r="I18" i="1"/>
  <c r="L124" i="1"/>
  <c r="M124" i="1"/>
  <c r="N124" i="1"/>
  <c r="L11" i="16" l="1"/>
  <c r="L13" i="16"/>
  <c r="L12" i="16"/>
  <c r="K34" i="18"/>
  <c r="K33" i="18"/>
  <c r="L113" i="17"/>
  <c r="K113" i="17"/>
  <c r="K50" i="17"/>
  <c r="L52" i="17"/>
  <c r="K52" i="17"/>
  <c r="L47" i="17"/>
  <c r="K45" i="14"/>
  <c r="M45" i="14"/>
  <c r="M44" i="14"/>
  <c r="N45" i="14"/>
  <c r="N44" i="14"/>
  <c r="K93" i="1"/>
  <c r="L93" i="1"/>
  <c r="M93" i="1"/>
  <c r="N93" i="1"/>
  <c r="K92" i="1"/>
  <c r="L92" i="1"/>
  <c r="M92" i="1"/>
  <c r="N92" i="1"/>
  <c r="K91" i="1"/>
  <c r="L91" i="1"/>
  <c r="M91" i="1"/>
  <c r="N91" i="1"/>
  <c r="K90" i="1"/>
  <c r="L90" i="1"/>
  <c r="M90" i="1"/>
  <c r="N90" i="1"/>
  <c r="K89" i="1"/>
  <c r="L89" i="1"/>
  <c r="M89" i="1"/>
  <c r="N89" i="1"/>
  <c r="K88" i="1"/>
  <c r="L88" i="1"/>
  <c r="M88" i="1"/>
  <c r="N88" i="1"/>
  <c r="K87" i="1"/>
  <c r="L87" i="1"/>
  <c r="M87" i="1"/>
  <c r="N87" i="1"/>
  <c r="K86" i="1"/>
  <c r="L86" i="1"/>
  <c r="M86" i="1"/>
  <c r="N86" i="1"/>
  <c r="K85" i="1"/>
  <c r="L85" i="1"/>
  <c r="M85" i="1"/>
  <c r="N85" i="1"/>
  <c r="K84" i="1"/>
  <c r="L84" i="1"/>
  <c r="M84" i="1"/>
  <c r="N84" i="1"/>
  <c r="K83" i="1"/>
  <c r="L83" i="1"/>
  <c r="M83" i="1"/>
  <c r="N83" i="1"/>
  <c r="K36" i="18" l="1"/>
  <c r="K35" i="18"/>
  <c r="K114" i="17"/>
  <c r="L114" i="17"/>
  <c r="K49" i="17"/>
  <c r="L49" i="17"/>
  <c r="K54" i="17"/>
  <c r="L54" i="17"/>
  <c r="K46" i="14"/>
  <c r="L46" i="14"/>
  <c r="M46" i="14"/>
  <c r="N46" i="14"/>
  <c r="K95" i="1"/>
  <c r="L95" i="1"/>
  <c r="M95" i="1"/>
  <c r="N95" i="1"/>
  <c r="K37" i="18" l="1"/>
  <c r="K38" i="18"/>
  <c r="L116" i="17"/>
  <c r="K116" i="17"/>
  <c r="L56" i="17"/>
  <c r="K56" i="17"/>
  <c r="K51" i="17"/>
  <c r="L51" i="17"/>
  <c r="K47" i="14"/>
  <c r="M47" i="14"/>
  <c r="L47" i="14"/>
  <c r="N47" i="14"/>
  <c r="L127" i="1"/>
  <c r="M127" i="1"/>
  <c r="N127" i="1"/>
  <c r="K40" i="18" l="1"/>
  <c r="K39" i="18"/>
  <c r="L117" i="17"/>
  <c r="K117" i="17"/>
  <c r="K53" i="17"/>
  <c r="L53" i="17"/>
  <c r="L58" i="17"/>
  <c r="K58" i="17"/>
  <c r="K48" i="14"/>
  <c r="N48" i="14"/>
  <c r="L48" i="14"/>
  <c r="M48" i="14"/>
  <c r="N125" i="1"/>
  <c r="M125" i="1"/>
  <c r="L125" i="1"/>
  <c r="N123" i="1"/>
  <c r="M123" i="1"/>
  <c r="L123" i="1"/>
  <c r="N122" i="1"/>
  <c r="M122" i="1"/>
  <c r="L122" i="1"/>
  <c r="N121" i="1"/>
  <c r="M121" i="1"/>
  <c r="L121" i="1"/>
  <c r="N120" i="1"/>
  <c r="M120" i="1"/>
  <c r="L120" i="1"/>
  <c r="N119" i="1"/>
  <c r="M119" i="1"/>
  <c r="L119" i="1"/>
  <c r="K119" i="1"/>
  <c r="N118" i="1"/>
  <c r="M118" i="1"/>
  <c r="L118" i="1"/>
  <c r="K118" i="1"/>
  <c r="N109" i="1"/>
  <c r="M109" i="1"/>
  <c r="L109" i="1"/>
  <c r="K109" i="1"/>
  <c r="N108" i="1"/>
  <c r="M108" i="1"/>
  <c r="L108" i="1"/>
  <c r="K108" i="1"/>
  <c r="N107" i="1"/>
  <c r="M107" i="1"/>
  <c r="L107" i="1"/>
  <c r="K107" i="1"/>
  <c r="N106" i="1"/>
  <c r="M106" i="1"/>
  <c r="L106" i="1"/>
  <c r="K106" i="1"/>
  <c r="N105" i="1"/>
  <c r="M105" i="1"/>
  <c r="L105" i="1"/>
  <c r="K105" i="1"/>
  <c r="N104" i="1"/>
  <c r="M104" i="1"/>
  <c r="L104" i="1"/>
  <c r="K104" i="1"/>
  <c r="N103" i="1"/>
  <c r="M103" i="1"/>
  <c r="L103" i="1"/>
  <c r="K103" i="1"/>
  <c r="N102" i="1"/>
  <c r="M102" i="1"/>
  <c r="L102" i="1"/>
  <c r="K102" i="1"/>
  <c r="N101" i="1"/>
  <c r="M101" i="1"/>
  <c r="L101" i="1"/>
  <c r="K101" i="1"/>
  <c r="N100" i="1"/>
  <c r="M100" i="1"/>
  <c r="L100" i="1"/>
  <c r="K100" i="1"/>
  <c r="N99" i="1"/>
  <c r="M99" i="1"/>
  <c r="L99" i="1"/>
  <c r="K99" i="1"/>
  <c r="N98" i="1"/>
  <c r="M98" i="1"/>
  <c r="L98" i="1"/>
  <c r="K98" i="1"/>
  <c r="N97" i="1"/>
  <c r="M97" i="1"/>
  <c r="L97" i="1"/>
  <c r="K97" i="1"/>
  <c r="N96" i="1"/>
  <c r="M96" i="1"/>
  <c r="L96" i="1"/>
  <c r="K96" i="1"/>
  <c r="N94" i="1"/>
  <c r="M94" i="1"/>
  <c r="L94" i="1"/>
  <c r="K94" i="1"/>
  <c r="N81" i="1"/>
  <c r="M81" i="1"/>
  <c r="L81" i="1"/>
  <c r="K81" i="1"/>
  <c r="N79" i="1"/>
  <c r="M79" i="1"/>
  <c r="L79" i="1"/>
  <c r="K79" i="1"/>
  <c r="N71" i="1"/>
  <c r="M71" i="1"/>
  <c r="L71" i="1"/>
  <c r="K71" i="1"/>
  <c r="N70" i="1"/>
  <c r="M70" i="1"/>
  <c r="L70" i="1"/>
  <c r="K70" i="1"/>
  <c r="N69" i="1"/>
  <c r="M69" i="1"/>
  <c r="L69" i="1"/>
  <c r="K69" i="1"/>
  <c r="N68" i="1"/>
  <c r="M68" i="1"/>
  <c r="L68" i="1"/>
  <c r="K68" i="1"/>
  <c r="N67" i="1"/>
  <c r="M67" i="1"/>
  <c r="L67" i="1"/>
  <c r="K67" i="1"/>
  <c r="N66" i="1"/>
  <c r="M66" i="1"/>
  <c r="L66" i="1"/>
  <c r="K66" i="1"/>
  <c r="N65" i="1"/>
  <c r="M65" i="1"/>
  <c r="L65" i="1"/>
  <c r="K65" i="1"/>
  <c r="N58" i="1"/>
  <c r="M58" i="1"/>
  <c r="L58" i="1"/>
  <c r="K58" i="1"/>
  <c r="N57" i="1"/>
  <c r="M57" i="1"/>
  <c r="L57" i="1"/>
  <c r="K57" i="1"/>
  <c r="N56" i="1"/>
  <c r="M56" i="1"/>
  <c r="L56" i="1"/>
  <c r="K56" i="1"/>
  <c r="N55" i="1"/>
  <c r="M55" i="1"/>
  <c r="L55" i="1"/>
  <c r="K55" i="1"/>
  <c r="N54" i="1"/>
  <c r="M54" i="1"/>
  <c r="L54" i="1"/>
  <c r="K54" i="1"/>
  <c r="N53" i="1"/>
  <c r="M53" i="1"/>
  <c r="L53" i="1"/>
  <c r="K53" i="1"/>
  <c r="N52" i="1"/>
  <c r="M52" i="1"/>
  <c r="L52" i="1"/>
  <c r="K52" i="1"/>
  <c r="N51" i="1"/>
  <c r="M51" i="1"/>
  <c r="L51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K47" i="1"/>
  <c r="N46" i="1"/>
  <c r="M46" i="1"/>
  <c r="L46" i="1"/>
  <c r="K46" i="1"/>
  <c r="N45" i="1"/>
  <c r="M45" i="1"/>
  <c r="L45" i="1"/>
  <c r="K45" i="1"/>
  <c r="N44" i="1"/>
  <c r="M44" i="1"/>
  <c r="L44" i="1"/>
  <c r="K44" i="1"/>
  <c r="N43" i="1"/>
  <c r="M43" i="1"/>
  <c r="L43" i="1"/>
  <c r="K43" i="1"/>
  <c r="N42" i="1"/>
  <c r="M42" i="1"/>
  <c r="L42" i="1"/>
  <c r="K42" i="1"/>
  <c r="N41" i="1"/>
  <c r="M41" i="1"/>
  <c r="L41" i="1"/>
  <c r="K41" i="1"/>
  <c r="N40" i="1"/>
  <c r="M40" i="1"/>
  <c r="L40" i="1"/>
  <c r="K40" i="1"/>
  <c r="N39" i="1"/>
  <c r="M39" i="1"/>
  <c r="L39" i="1"/>
  <c r="K39" i="1"/>
  <c r="N38" i="1"/>
  <c r="M38" i="1"/>
  <c r="L38" i="1"/>
  <c r="K38" i="1"/>
  <c r="N37" i="1"/>
  <c r="M37" i="1"/>
  <c r="L37" i="1"/>
  <c r="K37" i="1"/>
  <c r="N35" i="1"/>
  <c r="M35" i="1"/>
  <c r="L35" i="1"/>
  <c r="K35" i="1"/>
  <c r="N34" i="1"/>
  <c r="M34" i="1"/>
  <c r="L34" i="1"/>
  <c r="K34" i="1"/>
  <c r="N33" i="1"/>
  <c r="M33" i="1"/>
  <c r="L33" i="1"/>
  <c r="K33" i="1"/>
  <c r="N32" i="1"/>
  <c r="M32" i="1"/>
  <c r="L32" i="1"/>
  <c r="K32" i="1"/>
  <c r="N31" i="1"/>
  <c r="M31" i="1"/>
  <c r="L31" i="1"/>
  <c r="K31" i="1"/>
  <c r="N29" i="1"/>
  <c r="M29" i="1"/>
  <c r="L29" i="1"/>
  <c r="K29" i="1"/>
  <c r="N28" i="1"/>
  <c r="M28" i="1"/>
  <c r="L28" i="1"/>
  <c r="K28" i="1"/>
  <c r="N27" i="1"/>
  <c r="M27" i="1"/>
  <c r="L27" i="1"/>
  <c r="K27" i="1"/>
  <c r="N26" i="1"/>
  <c r="M26" i="1"/>
  <c r="L26" i="1"/>
  <c r="K26" i="1"/>
  <c r="N24" i="1"/>
  <c r="M24" i="1"/>
  <c r="L24" i="1"/>
  <c r="K24" i="1"/>
  <c r="N23" i="1"/>
  <c r="M23" i="1"/>
  <c r="L23" i="1"/>
  <c r="K23" i="1"/>
  <c r="N22" i="1"/>
  <c r="M22" i="1"/>
  <c r="L22" i="1"/>
  <c r="K22" i="1"/>
  <c r="N20" i="1"/>
  <c r="M20" i="1"/>
  <c r="L20" i="1"/>
  <c r="K20" i="1"/>
  <c r="N19" i="1"/>
  <c r="M19" i="1"/>
  <c r="L19" i="1"/>
  <c r="K19" i="1"/>
  <c r="N18" i="1"/>
  <c r="M18" i="1"/>
  <c r="L18" i="1"/>
  <c r="K18" i="1"/>
  <c r="K42" i="18" l="1"/>
  <c r="K118" i="17"/>
  <c r="L118" i="17"/>
  <c r="K60" i="17"/>
  <c r="L60" i="17"/>
  <c r="L55" i="17"/>
  <c r="K55" i="17"/>
  <c r="K49" i="14"/>
  <c r="L49" i="14"/>
  <c r="N49" i="14"/>
  <c r="M49" i="14"/>
  <c r="K43" i="18" l="1"/>
  <c r="K119" i="17"/>
  <c r="L119" i="17"/>
  <c r="L62" i="17"/>
  <c r="K62" i="17"/>
  <c r="L57" i="17"/>
  <c r="K57" i="17"/>
  <c r="K50" i="14"/>
  <c r="L50" i="14"/>
  <c r="N50" i="14"/>
  <c r="M50" i="14"/>
  <c r="K44" i="18" l="1"/>
  <c r="L120" i="17"/>
  <c r="K120" i="17"/>
  <c r="L59" i="17"/>
  <c r="K59" i="17"/>
  <c r="L64" i="17"/>
  <c r="K64" i="17"/>
  <c r="K51" i="14"/>
  <c r="N51" i="14"/>
  <c r="M51" i="14"/>
  <c r="L51" i="14"/>
  <c r="K45" i="18" l="1"/>
  <c r="K46" i="18"/>
  <c r="L121" i="17"/>
  <c r="K121" i="17"/>
  <c r="K66" i="17"/>
  <c r="L66" i="17"/>
  <c r="L61" i="17"/>
  <c r="K61" i="17"/>
  <c r="K52" i="14"/>
  <c r="N52" i="14"/>
  <c r="M52" i="14"/>
  <c r="L52" i="14"/>
  <c r="K48" i="18" l="1"/>
  <c r="K47" i="18"/>
  <c r="K122" i="17"/>
  <c r="L122" i="17"/>
  <c r="L63" i="17"/>
  <c r="K63" i="17"/>
  <c r="K68" i="17"/>
  <c r="L68" i="17"/>
  <c r="K53" i="14"/>
  <c r="N53" i="14"/>
  <c r="M53" i="14"/>
  <c r="L53" i="14"/>
  <c r="K49" i="18" l="1"/>
  <c r="K123" i="17"/>
  <c r="L123" i="17"/>
  <c r="L70" i="17"/>
  <c r="K70" i="17"/>
  <c r="K65" i="17"/>
  <c r="L65" i="17"/>
  <c r="K54" i="14"/>
  <c r="N54" i="14"/>
  <c r="L54" i="14"/>
  <c r="M54" i="14"/>
  <c r="L124" i="17" l="1"/>
  <c r="K124" i="17"/>
  <c r="L67" i="17"/>
  <c r="K67" i="17"/>
  <c r="L72" i="17"/>
  <c r="K72" i="17"/>
  <c r="K55" i="14"/>
  <c r="N55" i="14"/>
  <c r="M55" i="14"/>
  <c r="L55" i="14"/>
  <c r="L125" i="17" l="1"/>
  <c r="K125" i="17"/>
  <c r="K74" i="17"/>
  <c r="L74" i="17"/>
  <c r="K69" i="17"/>
  <c r="L69" i="17"/>
  <c r="K56" i="14"/>
  <c r="N56" i="14"/>
  <c r="L56" i="14"/>
  <c r="M56" i="14"/>
  <c r="K126" i="17" l="1"/>
  <c r="L126" i="17"/>
  <c r="L71" i="17"/>
  <c r="K71" i="17"/>
  <c r="L76" i="17"/>
  <c r="K76" i="17"/>
  <c r="K57" i="14"/>
  <c r="N57" i="14"/>
  <c r="M57" i="14"/>
  <c r="L57" i="14"/>
  <c r="K127" i="17" l="1"/>
  <c r="L127" i="17"/>
  <c r="L78" i="17"/>
  <c r="K78" i="17"/>
  <c r="L73" i="17"/>
  <c r="K73" i="17"/>
  <c r="K58" i="14"/>
  <c r="N58" i="14"/>
  <c r="M58" i="14"/>
  <c r="L58" i="14"/>
  <c r="L128" i="17" l="1"/>
  <c r="K128" i="17"/>
  <c r="L75" i="17"/>
  <c r="K75" i="17"/>
  <c r="K80" i="17"/>
  <c r="L80" i="17"/>
  <c r="K59" i="14"/>
  <c r="N59" i="14"/>
  <c r="M59" i="14"/>
  <c r="L59" i="14"/>
  <c r="L129" i="17" l="1"/>
  <c r="K129" i="17"/>
  <c r="L82" i="17"/>
  <c r="K82" i="17"/>
  <c r="L77" i="17"/>
  <c r="K77" i="17"/>
  <c r="K60" i="14"/>
  <c r="N60" i="14"/>
  <c r="L60" i="14"/>
  <c r="M60" i="14"/>
  <c r="L79" i="17" l="1"/>
  <c r="K79" i="17"/>
  <c r="L84" i="17"/>
  <c r="K84" i="17"/>
  <c r="K61" i="14"/>
  <c r="N61" i="14"/>
  <c r="M61" i="14"/>
  <c r="L61" i="14"/>
  <c r="K81" i="17" l="1"/>
  <c r="L81" i="17"/>
  <c r="L86" i="17"/>
  <c r="K86" i="17"/>
  <c r="K62" i="14"/>
  <c r="N62" i="14"/>
  <c r="L62" i="14"/>
  <c r="M62" i="14"/>
  <c r="L130" i="17" l="1"/>
  <c r="K130" i="17"/>
  <c r="L88" i="17"/>
  <c r="K88" i="17"/>
  <c r="L83" i="17"/>
  <c r="K83" i="17"/>
  <c r="K63" i="14"/>
  <c r="N63" i="14"/>
  <c r="M63" i="14"/>
  <c r="L63" i="14"/>
  <c r="L131" i="17" l="1"/>
  <c r="K131" i="17"/>
  <c r="L85" i="17"/>
  <c r="K85" i="17"/>
  <c r="L90" i="17"/>
  <c r="K90" i="17"/>
  <c r="K64" i="14"/>
  <c r="N64" i="14"/>
  <c r="M64" i="14"/>
  <c r="L64" i="14"/>
  <c r="L132" i="17" l="1"/>
  <c r="K132" i="17"/>
  <c r="L92" i="17"/>
  <c r="K92" i="17"/>
  <c r="L87" i="17"/>
  <c r="K87" i="17"/>
  <c r="K65" i="14"/>
  <c r="N65" i="14"/>
  <c r="M65" i="14"/>
  <c r="L65" i="14"/>
  <c r="L133" i="17" l="1"/>
  <c r="K133" i="17"/>
  <c r="L89" i="17"/>
  <c r="K89" i="17"/>
  <c r="K94" i="17"/>
  <c r="L94" i="17"/>
  <c r="K66" i="14"/>
  <c r="N66" i="14"/>
  <c r="M66" i="14"/>
  <c r="L66" i="14"/>
  <c r="K96" i="17" l="1"/>
  <c r="L96" i="17"/>
  <c r="L91" i="17"/>
  <c r="K91" i="17"/>
  <c r="K67" i="14"/>
  <c r="N67" i="14"/>
  <c r="M67" i="14"/>
  <c r="L67" i="14"/>
  <c r="K93" i="17" l="1"/>
  <c r="L93" i="17"/>
  <c r="K98" i="17"/>
  <c r="L98" i="17"/>
  <c r="K68" i="14"/>
  <c r="N68" i="14"/>
  <c r="L68" i="14"/>
  <c r="M68" i="14"/>
  <c r="L95" i="17" l="1"/>
  <c r="K95" i="17"/>
  <c r="K100" i="17"/>
  <c r="L100" i="17"/>
  <c r="K69" i="14"/>
  <c r="N69" i="14"/>
  <c r="M69" i="14"/>
  <c r="L69" i="14"/>
  <c r="K97" i="17" l="1"/>
  <c r="L97" i="17"/>
  <c r="L102" i="17"/>
  <c r="K102" i="17"/>
  <c r="K70" i="14"/>
  <c r="N70" i="14"/>
  <c r="M70" i="14"/>
  <c r="L70" i="14"/>
  <c r="K104" i="17" l="1"/>
  <c r="L104" i="17"/>
  <c r="K99" i="17"/>
  <c r="L99" i="17"/>
  <c r="K71" i="14"/>
  <c r="N71" i="14"/>
  <c r="M71" i="14"/>
  <c r="L71" i="14"/>
  <c r="L106" i="17" l="1"/>
  <c r="K106" i="17"/>
  <c r="L101" i="17"/>
  <c r="K101" i="17"/>
  <c r="K72" i="14"/>
  <c r="N72" i="14"/>
  <c r="L72" i="14"/>
  <c r="M72" i="14"/>
  <c r="K108" i="17" l="1"/>
  <c r="L108" i="17"/>
  <c r="K103" i="17"/>
  <c r="L103" i="17"/>
  <c r="K73" i="14"/>
  <c r="N73" i="14"/>
  <c r="M73" i="14"/>
  <c r="L73" i="14"/>
  <c r="K105" i="17" l="1"/>
  <c r="L105" i="17"/>
  <c r="K74" i="14"/>
  <c r="N74" i="14"/>
  <c r="L74" i="14"/>
  <c r="M74" i="14"/>
  <c r="K107" i="17" l="1"/>
  <c r="L107" i="17"/>
  <c r="K75" i="14"/>
  <c r="N75" i="14"/>
  <c r="M75" i="14"/>
  <c r="L75" i="14"/>
  <c r="L109" i="17" l="1"/>
  <c r="K109" i="17"/>
  <c r="K76" i="14"/>
  <c r="N76" i="14"/>
  <c r="M76" i="14"/>
  <c r="L76" i="14"/>
  <c r="K77" i="14" l="1"/>
  <c r="N77" i="14"/>
  <c r="M77" i="14"/>
  <c r="L77" i="14"/>
  <c r="K78" i="14" l="1"/>
  <c r="N78" i="14"/>
  <c r="L78" i="14"/>
  <c r="M78" i="14"/>
  <c r="K79" i="14" l="1"/>
  <c r="N79" i="14"/>
  <c r="M79" i="14"/>
  <c r="L79" i="14"/>
  <c r="K80" i="14" l="1"/>
  <c r="N80" i="14"/>
  <c r="L80" i="14"/>
  <c r="M80" i="14"/>
  <c r="K81" i="14" l="1"/>
  <c r="N81" i="14"/>
  <c r="M81" i="14"/>
  <c r="L81" i="14"/>
  <c r="K82" i="14" l="1"/>
  <c r="N82" i="14"/>
  <c r="L82" i="14"/>
  <c r="M82" i="14"/>
  <c r="K83" i="14" l="1"/>
  <c r="N83" i="14"/>
  <c r="M83" i="14"/>
  <c r="L83" i="14"/>
  <c r="K84" i="14" l="1"/>
  <c r="N84" i="14"/>
  <c r="M84" i="14"/>
  <c r="L84" i="14"/>
  <c r="K85" i="14" l="1"/>
  <c r="N85" i="14"/>
  <c r="M85" i="14"/>
  <c r="L85" i="14"/>
  <c r="K86" i="14" l="1"/>
  <c r="N86" i="14"/>
  <c r="L86" i="14"/>
  <c r="M86" i="14"/>
  <c r="K87" i="14" l="1"/>
  <c r="N87" i="14"/>
  <c r="M87" i="14"/>
  <c r="L87" i="14"/>
  <c r="K88" i="14" l="1"/>
  <c r="N88" i="14"/>
  <c r="M88" i="14"/>
  <c r="L88" i="14"/>
  <c r="K89" i="14" l="1"/>
  <c r="N89" i="14"/>
  <c r="M89" i="14"/>
  <c r="L89" i="14"/>
  <c r="K90" i="14" l="1"/>
  <c r="N90" i="14"/>
  <c r="M90" i="14"/>
  <c r="L90" i="14"/>
  <c r="K91" i="14" l="1"/>
  <c r="N91" i="14"/>
  <c r="M91" i="14"/>
  <c r="L91" i="14"/>
  <c r="K92" i="14" l="1"/>
  <c r="N92" i="14"/>
  <c r="L92" i="14"/>
  <c r="M92" i="14"/>
  <c r="K93" i="14" l="1"/>
  <c r="N93" i="14"/>
  <c r="M93" i="14"/>
  <c r="L93" i="14"/>
  <c r="K94" i="14" l="1"/>
  <c r="N94" i="14"/>
  <c r="M94" i="14"/>
  <c r="L94" i="14"/>
  <c r="K95" i="14" l="1"/>
  <c r="N95" i="14"/>
  <c r="M95" i="14"/>
  <c r="L95" i="14"/>
  <c r="K96" i="14" l="1"/>
  <c r="N96" i="14"/>
  <c r="M96" i="14"/>
  <c r="L96" i="14"/>
  <c r="K97" i="14" l="1"/>
  <c r="N97" i="14"/>
  <c r="M97" i="14"/>
  <c r="L97" i="14"/>
  <c r="K98" i="14" l="1"/>
  <c r="N98" i="14"/>
  <c r="L98" i="14"/>
  <c r="M98" i="14"/>
  <c r="K99" i="14" l="1"/>
  <c r="N99" i="14"/>
  <c r="M99" i="14"/>
  <c r="L99" i="14"/>
  <c r="K100" i="14" l="1"/>
  <c r="N100" i="14"/>
  <c r="L100" i="14"/>
  <c r="M100" i="14"/>
  <c r="K101" i="14" l="1"/>
  <c r="N101" i="14"/>
  <c r="M101" i="14"/>
  <c r="L101" i="14"/>
  <c r="K102" i="14" l="1"/>
  <c r="N102" i="14"/>
  <c r="M102" i="14"/>
  <c r="L102" i="14"/>
  <c r="K103" i="14" l="1"/>
  <c r="N103" i="14"/>
  <c r="M103" i="14"/>
  <c r="L103" i="14"/>
  <c r="K105" i="14" l="1"/>
  <c r="N105" i="14"/>
  <c r="L105" i="14"/>
  <c r="M105" i="14"/>
  <c r="K106" i="14" l="1"/>
  <c r="N106" i="14"/>
  <c r="M106" i="14"/>
  <c r="L106" i="14"/>
  <c r="K107" i="14" l="1"/>
  <c r="N107" i="14"/>
  <c r="M107" i="14"/>
  <c r="L107" i="14"/>
  <c r="K108" i="14" l="1"/>
  <c r="N108" i="14"/>
  <c r="M108" i="14"/>
  <c r="L108" i="14"/>
  <c r="K109" i="14" l="1"/>
  <c r="N109" i="14"/>
  <c r="L109" i="14"/>
  <c r="M109" i="14"/>
  <c r="N110" i="14" l="1"/>
  <c r="M110" i="14"/>
  <c r="L110" i="14"/>
  <c r="K110" i="14"/>
  <c r="L43" i="17"/>
  <c r="K43" i="17"/>
</calcChain>
</file>

<file path=xl/sharedStrings.xml><?xml version="1.0" encoding="utf-8"?>
<sst xmlns="http://schemas.openxmlformats.org/spreadsheetml/2006/main" count="1557" uniqueCount="604">
  <si>
    <t>ROUTE</t>
  </si>
  <si>
    <t>DIRECTION</t>
  </si>
  <si>
    <t>INFOS / DANGERS</t>
  </si>
  <si>
    <t xml:space="preserve">DISTANCE   </t>
  </si>
  <si>
    <t>RESTANTE</t>
  </si>
  <si>
    <t>D26</t>
  </si>
  <si>
    <t>D936</t>
  </si>
  <si>
    <t>D65</t>
  </si>
  <si>
    <t>D62</t>
  </si>
  <si>
    <t>D84</t>
  </si>
  <si>
    <t>Département de l'Ain</t>
  </si>
  <si>
    <t>CHAMPFROMIER</t>
  </si>
  <si>
    <t>Intersection D84 / D84A</t>
  </si>
  <si>
    <t>ARRIVÉE</t>
  </si>
  <si>
    <t>ITINÉRAIRE</t>
  </si>
  <si>
    <t>REALISÉE</t>
  </si>
  <si>
    <t>À droite</t>
  </si>
  <si>
    <t>Tout droit</t>
  </si>
  <si>
    <t>À gauche</t>
  </si>
  <si>
    <t>Ralentisseur</t>
  </si>
  <si>
    <t>Ilots</t>
  </si>
  <si>
    <t>Stop</t>
  </si>
  <si>
    <t>Feux tricolores</t>
  </si>
  <si>
    <t>Route étroite</t>
  </si>
  <si>
    <t>SAINT-DIDIER-D'AUSSIAT</t>
  </si>
  <si>
    <t>D80</t>
  </si>
  <si>
    <t>MG</t>
  </si>
  <si>
    <t>DJ</t>
  </si>
  <si>
    <t>D2</t>
  </si>
  <si>
    <t>À droite, direction Nantua</t>
  </si>
  <si>
    <t>Passage à niveau</t>
  </si>
  <si>
    <t>Ilot</t>
  </si>
  <si>
    <t>Ralentisseurs</t>
  </si>
  <si>
    <t>GIRON</t>
  </si>
  <si>
    <t>GPM 4</t>
  </si>
  <si>
    <t>Départ FICTIF</t>
  </si>
  <si>
    <t>Départ RÉEL</t>
  </si>
  <si>
    <t>RAV</t>
  </si>
  <si>
    <t>À gauche, direction Nantua</t>
  </si>
  <si>
    <t>Rond-point</t>
  </si>
  <si>
    <t>Ilots et ralentisseurs</t>
  </si>
  <si>
    <t>CHÂTILLON-SUR-CHALARONNE</t>
  </si>
  <si>
    <t>Légèrement à gauche</t>
  </si>
  <si>
    <t>CARAVANE</t>
  </si>
  <si>
    <t>CADETS</t>
  </si>
  <si>
    <t>PROS</t>
  </si>
  <si>
    <t>CYCLOS</t>
  </si>
  <si>
    <t>À droite, direction Montrevel-en-Bresse</t>
  </si>
  <si>
    <t>À gauche, direction Vonnas</t>
  </si>
  <si>
    <t>Ralentisseur et ilot</t>
  </si>
  <si>
    <t>VONNAS</t>
  </si>
  <si>
    <t>Rétrécissements</t>
  </si>
  <si>
    <t>D28</t>
  </si>
  <si>
    <t>VERSAILLEUX</t>
  </si>
  <si>
    <t>SAINT-MAURICE-DE-GOURDANS</t>
  </si>
  <si>
    <t>CHARNOZ-SUR-AIN</t>
  </si>
  <si>
    <t>SAINT-JEAN-DE-NIOST</t>
  </si>
  <si>
    <t>LOYETTES</t>
  </si>
  <si>
    <t>Début de la ZONE DE RAVITAILLEMENT</t>
  </si>
  <si>
    <t>À droite, direction Meximieux</t>
  </si>
  <si>
    <t>À gauche, direction Meximieux</t>
  </si>
  <si>
    <t>Tout droit, direction Meximieux</t>
  </si>
  <si>
    <t>À droite, direction Ambérieu-en-Bugey</t>
  </si>
  <si>
    <t>Tout droit, direction Loyettes</t>
  </si>
  <si>
    <t>PONCIN</t>
  </si>
  <si>
    <t>Intersection D91 / D81</t>
  </si>
  <si>
    <t>À droite, direction Serrières-sur-Ain</t>
  </si>
  <si>
    <t>LA RIVIÈRE</t>
  </si>
  <si>
    <t>LÉLEX MONTS-JURA - Centre Village     (Alt. 895m)</t>
  </si>
  <si>
    <t>CHÉZERY-FORENS</t>
  </si>
  <si>
    <t>D991</t>
  </si>
  <si>
    <t>D14</t>
  </si>
  <si>
    <t>D48</t>
  </si>
  <si>
    <t>D984</t>
  </si>
  <si>
    <t>D17</t>
  </si>
  <si>
    <t>D61</t>
  </si>
  <si>
    <t>D4</t>
  </si>
  <si>
    <t>D85</t>
  </si>
  <si>
    <t>D91</t>
  </si>
  <si>
    <t>SERRIÈRES-SUR-AIN</t>
  </si>
  <si>
    <t>Avenue Charles de Gaulle</t>
  </si>
  <si>
    <t>Rue Gambetta</t>
  </si>
  <si>
    <t>Place de la République</t>
  </si>
  <si>
    <t>Ilot et stop</t>
  </si>
  <si>
    <t>Ilot et ralentisseurs</t>
  </si>
  <si>
    <t>Saint-Vulbas &gt; Montrevel-en-Bresse - La Plaine Tonique</t>
  </si>
  <si>
    <t>Intersection D84 / D62</t>
  </si>
  <si>
    <t>Direction Les Gaboureaux</t>
  </si>
  <si>
    <t>LES GABOUREAUX (SAINT-VULBAS)</t>
  </si>
  <si>
    <t>LA GLAYE</t>
  </si>
  <si>
    <t>ROMANS</t>
  </si>
  <si>
    <t>FOISSIAT</t>
  </si>
  <si>
    <t>Stop et ilots</t>
  </si>
  <si>
    <t>Ralentisseurs et rétrecissement</t>
  </si>
  <si>
    <t>Intersection D62/D20</t>
  </si>
  <si>
    <t>IntersectionD26/D26B</t>
  </si>
  <si>
    <t>Intersection D65/D124</t>
  </si>
  <si>
    <t>Intersection D65/D65C</t>
  </si>
  <si>
    <t>Intersection D4/D4D</t>
  </si>
  <si>
    <t>Intersection D2/D4</t>
  </si>
  <si>
    <t>Intersection D2/D2D</t>
  </si>
  <si>
    <t>Intersection D2/D904</t>
  </si>
  <si>
    <t>Intersection D904/D61</t>
  </si>
  <si>
    <t>Intersection D61/D70</t>
  </si>
  <si>
    <t>Intersection D70/D70B</t>
  </si>
  <si>
    <t>Intersection D1083/D17</t>
  </si>
  <si>
    <t>Intersection D17/D80</t>
  </si>
  <si>
    <t>Intersection D80/D96</t>
  </si>
  <si>
    <t>Intersection D96/D26</t>
  </si>
  <si>
    <t>Intersection D26/D1079</t>
  </si>
  <si>
    <t xml:space="preserve">Intersection D26/D28 </t>
  </si>
  <si>
    <t xml:space="preserve">Intersection D28/D26 </t>
  </si>
  <si>
    <t>Intersection D975/D1</t>
  </si>
  <si>
    <t>Intersection D20/D65</t>
  </si>
  <si>
    <t>Intersection D65/D84</t>
  </si>
  <si>
    <t>Rétrécissement</t>
  </si>
  <si>
    <t>Intersection D1084</t>
  </si>
  <si>
    <t>Intersection D1084/D22A</t>
  </si>
  <si>
    <t>Intersection D22A/D4</t>
  </si>
  <si>
    <t>LE PÉAGE ( PÉROUGES)</t>
  </si>
  <si>
    <t>À gauche, direction Pérouges</t>
  </si>
  <si>
    <t>À gauche, direction Le Montellier</t>
  </si>
  <si>
    <t>IntersectionD4/D4E</t>
  </si>
  <si>
    <t>À droite, direction Villars-les-Dombes</t>
  </si>
  <si>
    <t>Tout droit, direction Ambérieu-en-Bugey</t>
  </si>
  <si>
    <t>À gauche, direction Le Plantay</t>
  </si>
  <si>
    <t>À droite, direction Saint-Nizier-le-Désert</t>
  </si>
  <si>
    <t>Tout droit, direction Saint-Paul-de-Varax</t>
  </si>
  <si>
    <t>À droite, direction Bourg-en-Bresse</t>
  </si>
  <si>
    <t>À gauche, direction Neuville-les-Dames</t>
  </si>
  <si>
    <t>Tout droit, direction Chatillon-sur-Chalaronne</t>
  </si>
  <si>
    <t>Tout droit, direction Bourg-en-Bresse</t>
  </si>
  <si>
    <t>À droite, direction Chaveyriat</t>
  </si>
  <si>
    <t>À gauche, direction Chaveyriat</t>
  </si>
  <si>
    <t>À gauche, direction Mézériat</t>
  </si>
  <si>
    <t>Tout droit, direction Mézériat</t>
  </si>
  <si>
    <t>À gauche, direction Béréziat</t>
  </si>
  <si>
    <t>Tout droit, direction Saint-Trivier-de-Courtes</t>
  </si>
  <si>
    <t>À droite, direction Saint-Julien-sur-Reyssouze</t>
  </si>
  <si>
    <t>À gauche, direction Saint-Amour</t>
  </si>
  <si>
    <t>À droite, direction Foissiat</t>
  </si>
  <si>
    <t>À droite, direction Étrez</t>
  </si>
  <si>
    <t>Intersection D4/D22</t>
  </si>
  <si>
    <t>Rond-point et ilots</t>
  </si>
  <si>
    <t xml:space="preserve">LE MONTELLIER </t>
  </si>
  <si>
    <t>BIRIEUX</t>
  </si>
  <si>
    <t>Ralentisseur et rétrécissement</t>
  </si>
  <si>
    <t>LE PLANTAY</t>
  </si>
  <si>
    <t>Intersection D70/D7</t>
  </si>
  <si>
    <t>Intersection D70/D90</t>
  </si>
  <si>
    <t>SAINT-ANDRÉ-LE-BOUCHOUX</t>
  </si>
  <si>
    <t xml:space="preserve">Intersection D17/D26 </t>
  </si>
  <si>
    <t>Intersection D2/D936</t>
  </si>
  <si>
    <t>Intersection D936/D64</t>
  </si>
  <si>
    <t>Feux tricolores et ralentisseur</t>
  </si>
  <si>
    <t>Intersection D936/D80</t>
  </si>
  <si>
    <t>CHASSIN (VONNAS)</t>
  </si>
  <si>
    <t xml:space="preserve">  Ralentisseur et ilot</t>
  </si>
  <si>
    <t>D1</t>
  </si>
  <si>
    <t>MARSONNAS</t>
  </si>
  <si>
    <t>BÉRÉZIAT</t>
  </si>
  <si>
    <t>Virage en épingle</t>
  </si>
  <si>
    <t>Ralentisseurs et ilots</t>
  </si>
  <si>
    <t>Intersection D80/D26</t>
  </si>
  <si>
    <t>Intersection DD80/D1</t>
  </si>
  <si>
    <t>LESCHEROUX</t>
  </si>
  <si>
    <t>Intersection D1/D1A</t>
  </si>
  <si>
    <t xml:space="preserve">ÉTREZ </t>
  </si>
  <si>
    <t>Intersection D28/D975</t>
  </si>
  <si>
    <t>Rond-point et Ilot</t>
  </si>
  <si>
    <t xml:space="preserve">FOISSIAT </t>
  </si>
  <si>
    <t>MONTREVEL-EN-BRESSE - LA PLAINE TONIQUE - D28     (1er passage sur la ligne d'arrivée)</t>
  </si>
  <si>
    <t>D1A</t>
  </si>
  <si>
    <t>SAINT-PAUL-DE-VARAX</t>
  </si>
  <si>
    <t>Intersection D70 B / rue de la Poste</t>
  </si>
  <si>
    <t>Rue de la Poste</t>
  </si>
  <si>
    <t>Intersection rue de la Poste / rue de la Gare</t>
  </si>
  <si>
    <t>Rue de la Gare</t>
  </si>
  <si>
    <t>Intersection rue de la Gare / rue de la Cressonnière</t>
  </si>
  <si>
    <t>Rue de la Cressonnière</t>
  </si>
  <si>
    <t>Intersection rue de la Cressonnière /  D1083</t>
  </si>
  <si>
    <t>Place du Champ de Foire</t>
  </si>
  <si>
    <t>Cédez-le-passage et terre plein central</t>
  </si>
  <si>
    <t>Lègrement à droite</t>
  </si>
  <si>
    <t>Intersection D2 / D17 / D7</t>
  </si>
  <si>
    <t>VILLARS-LES-DOMBES</t>
  </si>
  <si>
    <t>SAINT-NIZIER-LE-DÉSERT</t>
  </si>
  <si>
    <t>NEUVILLE-LES-DAMES</t>
  </si>
  <si>
    <t>SAINT-JEAN-SUR-REYSSOUZE</t>
  </si>
  <si>
    <t>SAINT-JULIEN-SUR-REYSSOUZE</t>
  </si>
  <si>
    <t>MONTREVEL-EN-BRESSE</t>
  </si>
  <si>
    <t>SAINT-VULBAS - Rue Claires Fontaines     (Alt. 207m)</t>
  </si>
  <si>
    <t>MONTREVEL-EN-BRESSE - LA PLAINE TONIQUE - D28     (Alt. 192m)</t>
  </si>
  <si>
    <t>Intersection D2 / D56</t>
  </si>
  <si>
    <t>À droite, direction Saint-Amour</t>
  </si>
  <si>
    <t>COLIGNY</t>
  </si>
  <si>
    <t>D52</t>
  </si>
  <si>
    <t>CHEVIGNAT</t>
  </si>
  <si>
    <t>PRESSIAT</t>
  </si>
  <si>
    <t>TREFFORT</t>
  </si>
  <si>
    <t>MG3</t>
  </si>
  <si>
    <t>D98</t>
  </si>
  <si>
    <t>BANCHIN</t>
  </si>
  <si>
    <t>CIZE</t>
  </si>
  <si>
    <t>CHALLES</t>
  </si>
  <si>
    <t>D63B</t>
  </si>
  <si>
    <t>BREIGNES</t>
  </si>
  <si>
    <t>MG2</t>
  </si>
  <si>
    <t>C3</t>
  </si>
  <si>
    <t>MG1</t>
  </si>
  <si>
    <t>MORNAY</t>
  </si>
  <si>
    <t>D11D</t>
  </si>
  <si>
    <t>CREPIAT</t>
  </si>
  <si>
    <t>HEYRIAT</t>
  </si>
  <si>
    <t>NAPT</t>
  </si>
  <si>
    <t>BOLOZON</t>
  </si>
  <si>
    <t>BOLOZON GARE</t>
  </si>
  <si>
    <t>CONFLANS</t>
  </si>
  <si>
    <t>D106</t>
  </si>
  <si>
    <t xml:space="preserve"> </t>
  </si>
  <si>
    <t>ARBENT</t>
  </si>
  <si>
    <t>Tout droit direction Cormoz</t>
  </si>
  <si>
    <t>À gauche, direction Beaupont</t>
  </si>
  <si>
    <t>Tout droit, direction Domsure</t>
  </si>
  <si>
    <t>À droite, direction Coligny</t>
  </si>
  <si>
    <t>À gauche, direction Coligny</t>
  </si>
  <si>
    <t>À gauche, direction Verjon</t>
  </si>
  <si>
    <t>Tout droit, direction Verjon</t>
  </si>
  <si>
    <t>Tout droit, direction Treffort</t>
  </si>
  <si>
    <t>À gauche, direction Treffort</t>
  </si>
  <si>
    <t>À gauche, direction Corveissiat</t>
  </si>
  <si>
    <t>À gauche, direction Oyonnax</t>
  </si>
  <si>
    <t>À droite, direction Simandre</t>
  </si>
  <si>
    <t>À gauche, direction Grand-Corent</t>
  </si>
  <si>
    <t>À gauche, direction Cize</t>
  </si>
  <si>
    <t>À droite, direction Cize</t>
  </si>
  <si>
    <t>À droite, direction Hautecourt</t>
  </si>
  <si>
    <t>Tout droit, direction Poncin</t>
  </si>
  <si>
    <t>À gauche, direction Base de Loisirs</t>
  </si>
  <si>
    <t>Tout droit, direction Breignes</t>
  </si>
  <si>
    <t>À gauche, direction Merignat</t>
  </si>
  <si>
    <t>D63 à gauche, direction Cerdon</t>
  </si>
  <si>
    <t>À gauche direction Saint-Alban, Challes</t>
  </si>
  <si>
    <t>À droite, direction Challes</t>
  </si>
  <si>
    <t>À droite, direction Ceignes</t>
  </si>
  <si>
    <t>À gauche, direction Merpuis</t>
  </si>
  <si>
    <t>À droite, direction Thoirette</t>
  </si>
  <si>
    <t>À gauche, direction Mornay</t>
  </si>
  <si>
    <t>Tout droit, direction Heyriat</t>
  </si>
  <si>
    <t>À gauche, direction Napt</t>
  </si>
  <si>
    <t>À droite, direction Napt</t>
  </si>
  <si>
    <t>À droite, rue de la Serra, Mairie</t>
  </si>
  <si>
    <t>Hauteur 2,8m - Largeur 2,30m</t>
  </si>
  <si>
    <t>À droite, direction Corveissiat</t>
  </si>
  <si>
    <t>À droite, direction Oyonnax</t>
  </si>
  <si>
    <t>Tout droit, direction Oyonnax</t>
  </si>
  <si>
    <t>À gauche, rue Edouard Herriot</t>
  </si>
  <si>
    <t>À droite, direction Bouvent</t>
  </si>
  <si>
    <t>À gauche, direction Arbent</t>
  </si>
  <si>
    <t>ARBENT - Rue du Général Andréa     (Alt. 584m)</t>
  </si>
  <si>
    <t>Intersection D56/D97</t>
  </si>
  <si>
    <t xml:space="preserve">Intersection D1/D52E </t>
  </si>
  <si>
    <t>Intersection D1083/D52</t>
  </si>
  <si>
    <t>Intersection D52/D118</t>
  </si>
  <si>
    <t>Intersection D52/D3B</t>
  </si>
  <si>
    <t>Intersection D98</t>
  </si>
  <si>
    <t>Intersection D59/D59C</t>
  </si>
  <si>
    <t>Intersection D81/D91</t>
  </si>
  <si>
    <t>Intersection D91</t>
  </si>
  <si>
    <t>Intersection D91/D91C</t>
  </si>
  <si>
    <t>Intersection D91C/D979</t>
  </si>
  <si>
    <t>Intersection D91/D91A</t>
  </si>
  <si>
    <t>Intersection D91A/D59A</t>
  </si>
  <si>
    <t>Intersection D59/D59A</t>
  </si>
  <si>
    <t>Intersection D52/D86</t>
  </si>
  <si>
    <t>Intersection D52/D52D</t>
  </si>
  <si>
    <t>Intersection D52D52B</t>
  </si>
  <si>
    <t>Intersection D52/D3</t>
  </si>
  <si>
    <t>Intersection D3</t>
  </si>
  <si>
    <t>Intersection  D3/D936</t>
  </si>
  <si>
    <t>Intersection D3/D936</t>
  </si>
  <si>
    <t>Intersection D936/D42</t>
  </si>
  <si>
    <t>Intersection D98/D98A</t>
  </si>
  <si>
    <t>Intersection D59A/D56</t>
  </si>
  <si>
    <t>Intersection D59/C201</t>
  </si>
  <si>
    <t>Intersection D63B/D1084</t>
  </si>
  <si>
    <t>Intersection  D63B/D63</t>
  </si>
  <si>
    <t>Intersection D63/D1084</t>
  </si>
  <si>
    <t>Intersection D11/D85A</t>
  </si>
  <si>
    <t>Intersection D85/D979</t>
  </si>
  <si>
    <t>Intersection D11D/D85</t>
  </si>
  <si>
    <t>Intersection D11D/D11E</t>
  </si>
  <si>
    <t>Intersection D59/D936</t>
  </si>
  <si>
    <t>Intersection D936/D59</t>
  </si>
  <si>
    <t>Intersection D936/D109</t>
  </si>
  <si>
    <t>Intersection D936/D18</t>
  </si>
  <si>
    <t>Intersection D18/D11</t>
  </si>
  <si>
    <t>Hauteur 4m</t>
  </si>
  <si>
    <t>Tunnel SNCF</t>
  </si>
  <si>
    <t>SAINT-NIZIER-LE-BOUCHOUX</t>
  </si>
  <si>
    <t>Intersection D996/D1</t>
  </si>
  <si>
    <t>BEAUPONT</t>
  </si>
  <si>
    <t>DOMSURE</t>
  </si>
  <si>
    <t>Intersection D1/D52</t>
  </si>
  <si>
    <t>Intersection D52/D52E</t>
  </si>
  <si>
    <t>CORMOZ</t>
  </si>
  <si>
    <t>Intersection D52/D52C</t>
  </si>
  <si>
    <t>Étroit</t>
  </si>
  <si>
    <t>ROISSIAT</t>
  </si>
  <si>
    <t>VERJON</t>
  </si>
  <si>
    <t>SALAVRE</t>
  </si>
  <si>
    <t>CUISIAT</t>
  </si>
  <si>
    <t>Intersection D42/D98</t>
  </si>
  <si>
    <t>SIMANDRE-SUR-SURAN</t>
  </si>
  <si>
    <t>DHUYS</t>
  </si>
  <si>
    <t>GRAND-CORENT</t>
  </si>
  <si>
    <t>Virage serré en descente</t>
  </si>
  <si>
    <t>Intersection D98/D59</t>
  </si>
  <si>
    <t>Rétrécissement et ralentisseurs</t>
  </si>
  <si>
    <t>CHAMBOD</t>
  </si>
  <si>
    <t>Intersection D59/D979</t>
  </si>
  <si>
    <t>Intersection D81</t>
  </si>
  <si>
    <t>Ralentisseurs et pont étroit</t>
  </si>
  <si>
    <t>CERDON</t>
  </si>
  <si>
    <t>Intersection D85A/C1</t>
  </si>
  <si>
    <t>Descente étroite</t>
  </si>
  <si>
    <t>Intersection D85/C8</t>
  </si>
  <si>
    <t>Intersection D85/D11D</t>
  </si>
  <si>
    <t>À droite, à hauteur du Monument aux Morts</t>
  </si>
  <si>
    <t>Pont étroit</t>
  </si>
  <si>
    <t>À gauche, direction Bolozon</t>
  </si>
  <si>
    <t>Intersection  D91/D91B</t>
  </si>
  <si>
    <t>Viaduc de CIZE</t>
  </si>
  <si>
    <t>Département du Jura</t>
  </si>
  <si>
    <t>Rétrécissement et ralentisseur</t>
  </si>
  <si>
    <t>THOIRETTE</t>
  </si>
  <si>
    <t>LA SOURCE</t>
  </si>
  <si>
    <t>Intersection D936/D91</t>
  </si>
  <si>
    <t>LE PORT</t>
  </si>
  <si>
    <t>BOUVENT</t>
  </si>
  <si>
    <t>Ilots et rond-point</t>
  </si>
  <si>
    <t>VEYZIAT</t>
  </si>
  <si>
    <t>SAMOGNAT</t>
  </si>
  <si>
    <t>Intersection D18/D13</t>
  </si>
  <si>
    <t>HAUTECOURT-ROMANÈCHE</t>
  </si>
  <si>
    <t>Saint-Trivier-de-Courtes &gt; Arbent</t>
  </si>
  <si>
    <t>Sur rue de Truchebanatte</t>
  </si>
  <si>
    <t>Lélex Monts-Jura &gt; Col de la Faucille</t>
  </si>
  <si>
    <t>LES MARS (MIJOUX)</t>
  </si>
  <si>
    <t>LES SEPT FONTAINES (MIJOUX)</t>
  </si>
  <si>
    <t>MIJOUX</t>
  </si>
  <si>
    <t>Intersection D991 / D936</t>
  </si>
  <si>
    <t>À gauche, direction Saint-Claude</t>
  </si>
  <si>
    <t>D436</t>
  </si>
  <si>
    <t>Côte de LAJOUX      (8,9 km à 3,1 % - Alt. 1263m)</t>
  </si>
  <si>
    <t>LAJOUX</t>
  </si>
  <si>
    <t>À gauche, direction Les Moussières</t>
  </si>
  <si>
    <t>Intersection D436/D292</t>
  </si>
  <si>
    <t>D292</t>
  </si>
  <si>
    <t>Angle droit en sortie de virage</t>
  </si>
  <si>
    <t>Intersection D292/D292B</t>
  </si>
  <si>
    <t>Légèrement à gauche, direction Les Moussières</t>
  </si>
  <si>
    <t>Intersection D292/D292E1/C5</t>
  </si>
  <si>
    <t>Intersection D292/D292E2</t>
  </si>
  <si>
    <t>LES MOUSSIÈRES</t>
  </si>
  <si>
    <t>Intersection D292/D25</t>
  </si>
  <si>
    <t>À gauche, direction La Pesse</t>
  </si>
  <si>
    <t>D25</t>
  </si>
  <si>
    <t>L'embossieux</t>
  </si>
  <si>
    <t>Intersection D25/D25E1</t>
  </si>
  <si>
    <t>Légèrement à gauche, direction La Pesse</t>
  </si>
  <si>
    <t>LA PESSE</t>
  </si>
  <si>
    <t>Route étroite et ralentisseur</t>
  </si>
  <si>
    <t>Intersection D25/D25E4</t>
  </si>
  <si>
    <t>À gauche, direction Giron</t>
  </si>
  <si>
    <t>D48A</t>
  </si>
  <si>
    <t>Intersection D48A/D48</t>
  </si>
  <si>
    <t>Intersection D48/D55A</t>
  </si>
  <si>
    <t>À gauche, direction Champfromier</t>
  </si>
  <si>
    <t>Intersection D48/D14</t>
  </si>
  <si>
    <t>À gauche, direction Chézery-Forens</t>
  </si>
  <si>
    <t>Intersection D14/D14B</t>
  </si>
  <si>
    <t>Intersection D14/D991</t>
  </si>
  <si>
    <t>Pont étroit et stop</t>
  </si>
  <si>
    <t>À droite, direction Bellegarde-sur-Valserine</t>
  </si>
  <si>
    <t>FORENS (CHÉZERY-FORENS)</t>
  </si>
  <si>
    <t>LA MULAZ</t>
  </si>
  <si>
    <t>LANCRANS</t>
  </si>
  <si>
    <t>LA PIERRE</t>
  </si>
  <si>
    <t>D1206</t>
  </si>
  <si>
    <t>POUGNY GARE</t>
  </si>
  <si>
    <t>D76B</t>
  </si>
  <si>
    <t>CHALLEX</t>
  </si>
  <si>
    <t>GRENY</t>
  </si>
  <si>
    <t>D89</t>
  </si>
  <si>
    <t>VILLENEUVE</t>
  </si>
  <si>
    <t>CROZET</t>
  </si>
  <si>
    <t>AVOUZON</t>
  </si>
  <si>
    <t>CREUX DE NAZ</t>
  </si>
  <si>
    <t>ECHENEVEX</t>
  </si>
  <si>
    <t>D984C</t>
  </si>
  <si>
    <t>D1005</t>
  </si>
  <si>
    <t>Ilot et ralentisseur</t>
  </si>
  <si>
    <t>CONFORT</t>
  </si>
  <si>
    <t>BELLEGARDE-SUR-VALSERINE</t>
  </si>
  <si>
    <t>Intersection D991/D1084</t>
  </si>
  <si>
    <t>Tunnel</t>
  </si>
  <si>
    <t>POUGNY</t>
  </si>
  <si>
    <t>LONGERAY</t>
  </si>
  <si>
    <t>Intersection D1084/D1508</t>
  </si>
  <si>
    <t>LÉAZ</t>
  </si>
  <si>
    <t>Intersection D984/D906</t>
  </si>
  <si>
    <t>Intersection D984/D984B</t>
  </si>
  <si>
    <t>Intersection D984B/D76</t>
  </si>
  <si>
    <t>Intersection D76/D76B</t>
  </si>
  <si>
    <t>Intersection D76B/D89</t>
  </si>
  <si>
    <t>Intersection D884/D89</t>
  </si>
  <si>
    <t>Intersection D89/D984</t>
  </si>
  <si>
    <t>SERGY</t>
  </si>
  <si>
    <t>GEX</t>
  </si>
  <si>
    <t>Intersection D89/D984C</t>
  </si>
  <si>
    <t>Intersection 89/D35A</t>
  </si>
  <si>
    <t>Stop et ilot</t>
  </si>
  <si>
    <t>Nombreux ralentisseurs</t>
  </si>
  <si>
    <t>THOIRY</t>
  </si>
  <si>
    <t>Intersection D89/D89C</t>
  </si>
  <si>
    <t>Intersection D89/D89K</t>
  </si>
  <si>
    <t>Intersection D89B/D89</t>
  </si>
  <si>
    <t>Intersection D89/D89A</t>
  </si>
  <si>
    <t>Passage à niveau désafecté</t>
  </si>
  <si>
    <t>Intersection D984/D89F</t>
  </si>
  <si>
    <t>Intersection D1005/D15H</t>
  </si>
  <si>
    <t>Passage devant le refuge</t>
  </si>
  <si>
    <t>À gauche, direction Bellegarde-sur-Valserine</t>
  </si>
  <si>
    <t>Tout droit, direction Bellegarde-sur-Valserine</t>
  </si>
  <si>
    <t>À gauche, direction Genève</t>
  </si>
  <si>
    <t>À gauche, direction Gex</t>
  </si>
  <si>
    <t>Tout droit, direction Gex</t>
  </si>
  <si>
    <t>À droite, direction Pougny</t>
  </si>
  <si>
    <t>À gauche, direction Challex</t>
  </si>
  <si>
    <t>Direction Challex</t>
  </si>
  <si>
    <t>Tout droit, direction Péron</t>
  </si>
  <si>
    <t>À droite, direction la Vie de l'Étraz</t>
  </si>
  <si>
    <t>À gauche, vers route de Saint-Jean</t>
  </si>
  <si>
    <t>Direction Thoiry</t>
  </si>
  <si>
    <t>À gauche, direction Sergy</t>
  </si>
  <si>
    <t>Tout droit, direction Sergy</t>
  </si>
  <si>
    <t>À gauche, direction Crozet</t>
  </si>
  <si>
    <t>Tout droit, direction Crozet</t>
  </si>
  <si>
    <t>À gauche, direction Monts-Jura</t>
  </si>
  <si>
    <t>Tout droit, avenue des Tilleuls</t>
  </si>
  <si>
    <t>Tout droit, direction Monts-Jura</t>
  </si>
  <si>
    <t>Rue de l'Église</t>
  </si>
  <si>
    <t>À gauche, à l'Église</t>
  </si>
  <si>
    <t>SAINT-JEAN-DE-GONVILLE</t>
  </si>
  <si>
    <t>PÉRON</t>
  </si>
  <si>
    <t>FENIÈRES (THOIRY)</t>
  </si>
  <si>
    <t>NAZ DESSOUS (ECHENEVEX)</t>
  </si>
  <si>
    <t>Tout droit, direction Gex Centre</t>
  </si>
  <si>
    <t>Rond-point, ilot central et ralentisseur</t>
  </si>
  <si>
    <t>Avenue de la Gare</t>
  </si>
  <si>
    <t>Avenue du château</t>
  </si>
  <si>
    <t>Rue des Halles</t>
  </si>
  <si>
    <t>Place Bichat</t>
  </si>
  <si>
    <t>Rue de l'Étoile</t>
  </si>
  <si>
    <t>Rue Xavier Bichat</t>
  </si>
  <si>
    <t>Rue du 11 Juillet 1944</t>
  </si>
  <si>
    <t>Panneau sortie de CERDON</t>
  </si>
  <si>
    <t>Carrefour du Point B</t>
  </si>
  <si>
    <t>D106D</t>
  </si>
  <si>
    <t>LÉLEX MONTS-JURA - D991     (Fictif = 1 km)</t>
  </si>
  <si>
    <t>Intersection D991/D14</t>
  </si>
  <si>
    <t>Légèrement à gauche, direction Bellegarde-sur-Valserine</t>
  </si>
  <si>
    <t>Arbent &gt; Arbent</t>
  </si>
  <si>
    <t>Rue du Général de Gaulle</t>
  </si>
  <si>
    <t>Rue de Narvick</t>
  </si>
  <si>
    <t>Rue Vaugelas</t>
  </si>
  <si>
    <t>Cours de Verdun</t>
  </si>
  <si>
    <t>Rue Jean Mermoz</t>
  </si>
  <si>
    <t>Intersection rue de Narvick / rue Vaugelas</t>
  </si>
  <si>
    <t>À gauche, direction Valexpo</t>
  </si>
  <si>
    <t>À droite, à hauteur de Lidl</t>
  </si>
  <si>
    <t>Intersection rue Jean Mermoz/D13</t>
  </si>
  <si>
    <t>À droite, direction Genève</t>
  </si>
  <si>
    <t>Rue Jules Michelet</t>
  </si>
  <si>
    <t>Intersection D13/A404</t>
  </si>
  <si>
    <t>Tout droit, direction Veyziat</t>
  </si>
  <si>
    <t>À droite, direction Veyziat</t>
  </si>
  <si>
    <t>D13</t>
  </si>
  <si>
    <t>Ralentisseur et rond-point</t>
  </si>
  <si>
    <t>CONFLAN</t>
  </si>
  <si>
    <t>Pont étroit (prudence)</t>
  </si>
  <si>
    <t>Intersection D13/D113</t>
  </si>
  <si>
    <t>Tout droit, direction Samognat</t>
  </si>
  <si>
    <t>Intersection D13/D18</t>
  </si>
  <si>
    <t>Tout droit, direction Thoirette</t>
  </si>
  <si>
    <t>Rond-point, rétrécissement et ralentisseur</t>
  </si>
  <si>
    <t>CORVEISSIAT</t>
  </si>
  <si>
    <t>Tout droit, direction Corveissiat</t>
  </si>
  <si>
    <t>Intersection D936/D59B</t>
  </si>
  <si>
    <t>À gauche, direction Simandre</t>
  </si>
  <si>
    <t>FÉMININES</t>
  </si>
  <si>
    <t>Poncin &gt; Arbent</t>
  </si>
  <si>
    <t>Passage sous A40</t>
  </si>
  <si>
    <t>CHAMPEILLON (PONCIN)</t>
  </si>
  <si>
    <t>Bellegarde-sur-Valserine &gt; Col de la Faucille</t>
  </si>
  <si>
    <t>MERPUIS (SERRIÈRES-SUR-AIN)</t>
  </si>
  <si>
    <t>Intersection D85/C3</t>
  </si>
  <si>
    <t>Intersection D91/route de Challes la Montagne</t>
  </si>
  <si>
    <t>Passage sous le Pont de Serrière (D979)</t>
  </si>
  <si>
    <t>Intersection D91D/D91B</t>
  </si>
  <si>
    <t>À gauche, direction Thoirette</t>
  </si>
  <si>
    <t>MEZÉRIAT</t>
  </si>
  <si>
    <t>Centre International de Rencontres</t>
  </si>
  <si>
    <t>Intersection rue Claires Fontaines/D20</t>
  </si>
  <si>
    <t>Ilot et rond-point</t>
  </si>
  <si>
    <t>Intersection D20/D124</t>
  </si>
  <si>
    <t>Intersection D20/Allée des Cèdres</t>
  </si>
  <si>
    <t>Intersection Allée des Cèdres/D84</t>
  </si>
  <si>
    <t>SAINT-VULBAS - D62     (Fictif = 7 km)</t>
  </si>
  <si>
    <t>Rue de la Pompe</t>
  </si>
  <si>
    <t>Intersection  D106/D106A</t>
  </si>
  <si>
    <t>D106A</t>
  </si>
  <si>
    <t>1ère équipe CADETS</t>
  </si>
  <si>
    <t>Usine de Traitement des Eaux</t>
  </si>
  <si>
    <t>Espace Loisirs</t>
  </si>
  <si>
    <t>Entreprise LGR Emballages Reine</t>
  </si>
  <si>
    <t>Panneau sortie</t>
  </si>
  <si>
    <t>Salle Polyvalente</t>
  </si>
  <si>
    <t>Petite place à droite</t>
  </si>
  <si>
    <t>BELLEGARDE-SUR-VALSERINE     (Alt. 345m)</t>
  </si>
  <si>
    <t>Tout droit, direction D11, Cerdon</t>
  </si>
  <si>
    <t>Côte de PÉROUGES     (1,2 km à 2,3 % - Alt. 290m)</t>
  </si>
  <si>
    <t>Côte de GRAND-CORENT     (2,6 km à 4,9 % - Alt. 491m)</t>
  </si>
  <si>
    <t>Côte de MÉRIGNAT     (3,1 km à 5,6 % - Alt. 423m)</t>
  </si>
  <si>
    <t>Col du VIEUX-CERDON     (3,3 km à 5,7 % - Alt. 599m)</t>
  </si>
  <si>
    <t>Col du BERTHIAND     (6,6 km à 7,8 % - Alt. 784m)</t>
  </si>
  <si>
    <t>Côte de SAMOGNAT     (4 km à 5,2 % - Alt. 630m)</t>
  </si>
  <si>
    <t>Côte de CORVEISSIAT     (6,2 km à 4,1 % - Alt. 542m)</t>
  </si>
  <si>
    <t>Côte de TREFFORT     (2,8 km à 5,6 % - Alt. 448m)</t>
  </si>
  <si>
    <t>Col de LA FAUCILLE - D1005     (9,7 km à 6,4 % - Alt. 1323m)</t>
  </si>
  <si>
    <t>Col de LA FAUCILLE - D1005     (Alt. 1323m)</t>
  </si>
  <si>
    <t>PONCIN     (Alt. 263m)</t>
  </si>
  <si>
    <t>MATAFELON-GRANGES</t>
  </si>
  <si>
    <t>Intersection route d'Étrez/D28</t>
  </si>
  <si>
    <t>Intersection D1A/route d'Étrez</t>
  </si>
  <si>
    <t>Départ</t>
  </si>
  <si>
    <t>D20</t>
  </si>
  <si>
    <t>D22A</t>
  </si>
  <si>
    <t>D70</t>
  </si>
  <si>
    <t>D70B</t>
  </si>
  <si>
    <t>D904</t>
  </si>
  <si>
    <t>Intersection D1/D975</t>
  </si>
  <si>
    <t>Intersection D1/D97</t>
  </si>
  <si>
    <t>D975</t>
  </si>
  <si>
    <t>Intersection D975/D1A</t>
  </si>
  <si>
    <t>D18</t>
  </si>
  <si>
    <t>D42</t>
  </si>
  <si>
    <t>D59A</t>
  </si>
  <si>
    <t>D59</t>
  </si>
  <si>
    <t>D81</t>
  </si>
  <si>
    <t>D91A</t>
  </si>
  <si>
    <t>Intersection D106/D106A</t>
  </si>
  <si>
    <t>Intersection D59A/D59</t>
  </si>
  <si>
    <t>D56</t>
  </si>
  <si>
    <t>D3</t>
  </si>
  <si>
    <t>D76</t>
  </si>
  <si>
    <t>D984B</t>
  </si>
  <si>
    <t>Intersection D991/D16</t>
  </si>
  <si>
    <t>SAINT-TRIVIER-DE-COURTES - Ferme - Musée de la Forêt     (Fictif = 3,4 km)</t>
  </si>
  <si>
    <t>SAINT-TRIVIER-DE-COURTES - Route de Chalon     (Alt. 201m)</t>
  </si>
  <si>
    <t>Intersection D2/D975</t>
  </si>
  <si>
    <t>Carronière</t>
  </si>
  <si>
    <t>SAINT-TRIVIER-DE-COURTES</t>
  </si>
  <si>
    <t>Intersection D975/D2</t>
  </si>
  <si>
    <t>LES MARS (MIJOUX)     (Fictif = 1 km)</t>
  </si>
  <si>
    <t>MEXIMIEUX</t>
  </si>
  <si>
    <t>Côte de MATAFELON-GRANGES      (2,9 km à 6,2 % - Alt. 454m)</t>
  </si>
  <si>
    <t>OYONNAX</t>
  </si>
  <si>
    <t>TOUR DE L'AIN FÉMININ - ÉTAPE 1 - Dimanche 20 Mai 2018</t>
  </si>
  <si>
    <t>TOUR DE L'AIN PROFESSIONNEL - ÉTAPE 3 - Dimanche 20 Mai 2018</t>
  </si>
  <si>
    <t>TOUR DE L'AIN CADET - ÉTAPE 3 - Dimanche 20 Mai 2018</t>
  </si>
  <si>
    <t>TOUR DE L'AIN PROFESSIONNEL - ÉTAPE 2 - Samedi 19 Mai 2018</t>
  </si>
  <si>
    <t>TOUR DE L'AIN CADET - ÉTAPE 2 - Samedi 19 Mai 2018</t>
  </si>
  <si>
    <t>CRAFT CHALLENGE - TOUR DE L'AIN CYCLOSPORTIF - ÉTAPE 1 - Samedi 19 Mai 2018</t>
  </si>
  <si>
    <t>TOUR DE L'AIN CADET - ÉTAPE 1 CLM PAR ÉQUIPES - Vendredi 18 Mai 2018</t>
  </si>
  <si>
    <t>TOUR DE L'AIN PROFESSIONNEL - ÉTAPE 1 - Vendredi 18 Mai 2018</t>
  </si>
  <si>
    <t>30ème équipe CADETS</t>
  </si>
  <si>
    <t>Intersection D1A/rue de l'École</t>
  </si>
  <si>
    <t>Rue de l'École</t>
  </si>
  <si>
    <t>Intersection rue de l'École/rue du Stade</t>
  </si>
  <si>
    <t>Intersection rue de l'École/route des Fontanettes</t>
  </si>
  <si>
    <t>Route des Fontanettes</t>
  </si>
  <si>
    <t>Intersection route des Fontanettes/D1A</t>
  </si>
  <si>
    <t>Intersection D1A/route d'Étrez     (Entrée sur le circuit final)</t>
  </si>
  <si>
    <t>JAYAT - D1A     (Alt. 192m)</t>
  </si>
  <si>
    <t>Jayat &gt; Montrevel-en-Bresse - La Plaine Tonique</t>
  </si>
  <si>
    <t>VEYZIAT - D13     (Fictif = 6,4 km)</t>
  </si>
  <si>
    <t>Intersection D13/D106</t>
  </si>
  <si>
    <t>Intersection D91 / D85</t>
  </si>
  <si>
    <t>À gauche, direction Poncin Centre</t>
  </si>
  <si>
    <t>Intersection D85/rue des Halles</t>
  </si>
  <si>
    <t>Sens interdit</t>
  </si>
  <si>
    <t>Rue très étroite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</si>
</sst>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0000"/>
    <numFmt numFmtId="166" formatCode="00&quot; km/h&quot;"/>
    <numFmt numFmtId="167" formatCode="h:mm;@"/>
    <numFmt numFmtId="168" formatCode="_-* #,##0.00,\€_-;\-* #,##0.00,\€_-;_-* \-??&quot; €&quot;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sz val="10"/>
      <name val="Arial"/>
      <family val="2"/>
    </font>
    <font>
      <sz val="7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name val="Century Gothic"/>
      <family val="2"/>
    </font>
    <font>
      <sz val="9"/>
      <name val="Tahoma"/>
      <family val="2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sz val="10"/>
      <name val="Arial"/>
      <family val="2"/>
    </font>
    <font>
      <b/>
      <i/>
      <sz val="10"/>
      <color theme="1"/>
      <name val="Century Gothic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b/>
      <sz val="14"/>
      <color rgb="FFFFFF00"/>
      <name val="Century Gothic"/>
      <family val="2"/>
    </font>
    <font>
      <b/>
      <sz val="12"/>
      <name val="Century Gothic"/>
      <family val="2"/>
    </font>
    <font>
      <b/>
      <sz val="9"/>
      <color rgb="FFFFFF00"/>
      <name val="Century Gothic"/>
      <family val="2"/>
    </font>
    <font>
      <sz val="9"/>
      <color rgb="FFFFFF00"/>
      <name val="Century Gothic"/>
      <family val="2"/>
    </font>
    <font>
      <b/>
      <sz val="9"/>
      <color rgb="FFFFFF00"/>
      <name val="Tahoma"/>
      <family val="2"/>
    </font>
    <font>
      <sz val="10"/>
      <color theme="1"/>
      <name val="Calibri"/>
      <family val="2"/>
      <scheme val="minor"/>
    </font>
    <font>
      <b/>
      <sz val="7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5E05"/>
        <bgColor indexed="64"/>
      </patternFill>
    </fill>
    <fill>
      <patternFill patternType="solid">
        <fgColor theme="1" tint="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0" fontId="12" fillId="0" borderId="0"/>
    <xf numFmtId="0" fontId="14" fillId="0" borderId="0"/>
    <xf numFmtId="168" fontId="14" fillId="0" borderId="0" applyBorder="0" applyProtection="0"/>
  </cellStyleXfs>
  <cellXfs count="154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Alignme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0" fontId="6" fillId="4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8" fillId="4" borderId="1" xfId="2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center" vertical="center"/>
    </xf>
    <xf numFmtId="0" fontId="10" fillId="0" borderId="1" xfId="3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vertical="center"/>
    </xf>
    <xf numFmtId="164" fontId="7" fillId="6" borderId="1" xfId="0" applyNumberFormat="1" applyFont="1" applyFill="1" applyBorder="1" applyAlignment="1">
      <alignment horizontal="center" vertical="center"/>
    </xf>
    <xf numFmtId="167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5" fillId="0" borderId="0" xfId="0" applyFont="1" applyBorder="1" applyAlignment="1"/>
    <xf numFmtId="0" fontId="10" fillId="0" borderId="9" xfId="3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3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167" fontId="8" fillId="5" borderId="1" xfId="0" applyNumberFormat="1" applyFont="1" applyFill="1" applyBorder="1" applyAlignment="1">
      <alignment horizontal="center" vertical="center"/>
    </xf>
    <xf numFmtId="164" fontId="4" fillId="0" borderId="0" xfId="0" applyNumberFormat="1" applyFont="1"/>
    <xf numFmtId="0" fontId="9" fillId="0" borderId="13" xfId="2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8" fillId="0" borderId="1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vertical="center"/>
    </xf>
    <xf numFmtId="0" fontId="2" fillId="0" borderId="1" xfId="3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19" fillId="7" borderId="10" xfId="2" applyNumberFormat="1" applyFont="1" applyFill="1" applyBorder="1" applyAlignment="1">
      <alignment horizontal="center" vertical="center"/>
    </xf>
    <xf numFmtId="164" fontId="19" fillId="7" borderId="1" xfId="2" applyNumberFormat="1" applyFont="1" applyFill="1" applyBorder="1" applyAlignment="1">
      <alignment horizontal="center" vertical="center"/>
    </xf>
    <xf numFmtId="0" fontId="18" fillId="7" borderId="12" xfId="2" applyFont="1" applyFill="1" applyBorder="1" applyAlignment="1">
      <alignment horizontal="center" vertical="center"/>
    </xf>
    <xf numFmtId="0" fontId="18" fillId="7" borderId="1" xfId="2" applyFont="1" applyFill="1" applyBorder="1" applyAlignment="1">
      <alignment horizontal="center" vertical="center"/>
    </xf>
    <xf numFmtId="166" fontId="19" fillId="7" borderId="1" xfId="2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4" fillId="0" borderId="1" xfId="0" applyFont="1" applyBorder="1"/>
    <xf numFmtId="0" fontId="0" fillId="0" borderId="1" xfId="0" applyFont="1" applyBorder="1"/>
    <xf numFmtId="0" fontId="8" fillId="0" borderId="1" xfId="0" applyFont="1" applyFill="1" applyBorder="1" applyAlignment="1">
      <alignment vertical="center"/>
    </xf>
    <xf numFmtId="0" fontId="5" fillId="0" borderId="1" xfId="0" applyFont="1" applyBorder="1"/>
    <xf numFmtId="0" fontId="6" fillId="0" borderId="1" xfId="0" applyFont="1" applyBorder="1"/>
    <xf numFmtId="0" fontId="10" fillId="0" borderId="1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/>
    </xf>
    <xf numFmtId="0" fontId="7" fillId="2" borderId="1" xfId="0" applyFont="1" applyFill="1" applyBorder="1"/>
    <xf numFmtId="0" fontId="22" fillId="2" borderId="1" xfId="0" applyFont="1" applyFill="1" applyBorder="1"/>
    <xf numFmtId="0" fontId="7" fillId="2" borderId="1" xfId="0" applyFont="1" applyFill="1" applyBorder="1" applyAlignment="1">
      <alignment horizontal="center"/>
    </xf>
    <xf numFmtId="20" fontId="2" fillId="0" borderId="1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167" fontId="8" fillId="4" borderId="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8" fillId="7" borderId="1" xfId="2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8" fillId="7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65" fontId="16" fillId="7" borderId="2" xfId="2" applyNumberFormat="1" applyFont="1" applyFill="1" applyBorder="1" applyAlignment="1">
      <alignment horizontal="left" vertical="center"/>
    </xf>
    <xf numFmtId="165" fontId="16" fillId="7" borderId="3" xfId="2" applyNumberFormat="1" applyFont="1" applyFill="1" applyBorder="1" applyAlignment="1">
      <alignment horizontal="left" vertical="center"/>
    </xf>
    <xf numFmtId="165" fontId="16" fillId="7" borderId="4" xfId="2" applyNumberFormat="1" applyFont="1" applyFill="1" applyBorder="1" applyAlignment="1">
      <alignment horizontal="left" vertical="center"/>
    </xf>
    <xf numFmtId="165" fontId="17" fillId="0" borderId="5" xfId="2" applyNumberFormat="1" applyFont="1" applyFill="1" applyBorder="1" applyAlignment="1">
      <alignment horizontal="left" vertical="center"/>
    </xf>
    <xf numFmtId="165" fontId="17" fillId="0" borderId="6" xfId="2" applyNumberFormat="1" applyFont="1" applyFill="1" applyBorder="1" applyAlignment="1">
      <alignment horizontal="left" vertical="center"/>
    </xf>
    <xf numFmtId="165" fontId="17" fillId="0" borderId="7" xfId="2" applyNumberFormat="1" applyFont="1" applyFill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18" fillId="7" borderId="1" xfId="2" applyNumberFormat="1" applyFont="1" applyFill="1" applyBorder="1" applyAlignment="1">
      <alignment horizontal="center" vertical="center"/>
    </xf>
    <xf numFmtId="0" fontId="18" fillId="7" borderId="1" xfId="2" applyFont="1" applyFill="1" applyBorder="1" applyAlignment="1">
      <alignment horizontal="center" vertical="center" shrinkToFit="1"/>
    </xf>
    <xf numFmtId="164" fontId="18" fillId="7" borderId="1" xfId="2" applyNumberFormat="1" applyFont="1" applyFill="1" applyBorder="1" applyAlignment="1">
      <alignment horizontal="center" vertical="center"/>
    </xf>
    <xf numFmtId="0" fontId="18" fillId="7" borderId="1" xfId="2" applyFont="1" applyFill="1" applyBorder="1" applyAlignment="1">
      <alignment horizontal="center" vertical="center"/>
    </xf>
    <xf numFmtId="165" fontId="16" fillId="7" borderId="11" xfId="2" applyNumberFormat="1" applyFont="1" applyFill="1" applyBorder="1" applyAlignment="1">
      <alignment horizontal="left" vertical="center"/>
    </xf>
    <xf numFmtId="165" fontId="16" fillId="7" borderId="8" xfId="2" applyNumberFormat="1" applyFont="1" applyFill="1" applyBorder="1" applyAlignment="1">
      <alignment horizontal="left" vertical="center"/>
    </xf>
    <xf numFmtId="165" fontId="16" fillId="7" borderId="9" xfId="2" applyNumberFormat="1" applyFont="1" applyFill="1" applyBorder="1" applyAlignment="1">
      <alignment horizontal="left" vertical="center"/>
    </xf>
    <xf numFmtId="165" fontId="17" fillId="0" borderId="11" xfId="2" applyNumberFormat="1" applyFont="1" applyFill="1" applyBorder="1" applyAlignment="1">
      <alignment horizontal="left" vertical="center"/>
    </xf>
    <xf numFmtId="165" fontId="17" fillId="0" borderId="8" xfId="2" applyNumberFormat="1" applyFont="1" applyFill="1" applyBorder="1" applyAlignment="1">
      <alignment horizontal="left" vertical="center"/>
    </xf>
    <xf numFmtId="165" fontId="17" fillId="0" borderId="9" xfId="2" applyNumberFormat="1" applyFont="1" applyFill="1" applyBorder="1" applyAlignment="1">
      <alignment horizontal="left" vertical="center"/>
    </xf>
    <xf numFmtId="49" fontId="18" fillId="7" borderId="12" xfId="2" applyNumberFormat="1" applyFont="1" applyFill="1" applyBorder="1" applyAlignment="1">
      <alignment horizontal="center" vertical="center"/>
    </xf>
    <xf numFmtId="49" fontId="18" fillId="7" borderId="10" xfId="2" applyNumberFormat="1" applyFont="1" applyFill="1" applyBorder="1" applyAlignment="1">
      <alignment horizontal="center" vertical="center"/>
    </xf>
    <xf numFmtId="0" fontId="18" fillId="7" borderId="12" xfId="2" applyFont="1" applyFill="1" applyBorder="1" applyAlignment="1">
      <alignment horizontal="center" vertical="center" shrinkToFit="1"/>
    </xf>
    <xf numFmtId="0" fontId="18" fillId="7" borderId="10" xfId="2" applyFont="1" applyFill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7" fontId="5" fillId="0" borderId="8" xfId="0" applyNumberFormat="1" applyFont="1" applyBorder="1" applyAlignment="1">
      <alignment horizontal="center" vertical="center"/>
    </xf>
    <xf numFmtId="167" fontId="6" fillId="5" borderId="1" xfId="0" applyNumberFormat="1" applyFont="1" applyFill="1" applyBorder="1" applyAlignment="1">
      <alignment horizontal="center" vertical="center"/>
    </xf>
  </cellXfs>
  <cellStyles count="7">
    <cellStyle name="Monétaire 2" xfId="6"/>
    <cellStyle name="Normal" xfId="0" builtinId="0"/>
    <cellStyle name="Normal 2" xfId="2"/>
    <cellStyle name="Normal 2 2" xfId="3"/>
    <cellStyle name="Normal 3" xfId="1"/>
    <cellStyle name="Normal 4" xfId="4"/>
    <cellStyle name="Normal 5" xfId="5"/>
  </cellStyles>
  <dxfs count="168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5555"/>
        </patternFill>
      </fill>
    </dxf>
    <dxf>
      <fill>
        <patternFill>
          <bgColor rgb="FF06CFEA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rgb="FFFF5555"/>
        </patternFill>
      </fill>
    </dxf>
    <dxf>
      <fill>
        <patternFill>
          <bgColor theme="6" tint="0.59996337778862885"/>
        </patternFill>
      </fill>
    </dxf>
    <dxf>
      <font>
        <b/>
        <i/>
      </font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FF5555"/>
        </patternFill>
      </fill>
    </dxf>
    <dxf>
      <fill>
        <patternFill>
          <bgColor theme="6" tint="0.59996337778862885"/>
        </patternFill>
      </fill>
    </dxf>
    <dxf>
      <font>
        <b/>
        <i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5555"/>
        </patternFill>
      </fill>
    </dxf>
    <dxf>
      <fill>
        <patternFill>
          <bgColor rgb="FF06CFEA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5555"/>
        </patternFill>
      </fill>
    </dxf>
    <dxf>
      <fill>
        <patternFill>
          <bgColor rgb="FF06CFEA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5555"/>
        </patternFill>
      </fill>
    </dxf>
    <dxf>
      <fill>
        <patternFill>
          <bgColor rgb="FF06CFEA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rgb="FFFF5555"/>
        </patternFill>
      </fill>
    </dxf>
    <dxf>
      <fill>
        <patternFill>
          <bgColor theme="6" tint="0.59996337778862885"/>
        </patternFill>
      </fill>
    </dxf>
    <dxf>
      <font>
        <b/>
        <i/>
      </font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FF5555"/>
        </patternFill>
      </fill>
    </dxf>
    <dxf>
      <fill>
        <patternFill>
          <bgColor theme="6" tint="0.59996337778862885"/>
        </patternFill>
      </fill>
    </dxf>
    <dxf>
      <font>
        <b/>
        <i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5555"/>
        </patternFill>
      </fill>
    </dxf>
    <dxf>
      <fill>
        <patternFill>
          <bgColor rgb="FF06CFEA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5555"/>
        </patternFill>
      </fill>
    </dxf>
    <dxf>
      <fill>
        <patternFill>
          <bgColor rgb="FF06CFEA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5555"/>
        </patternFill>
      </fill>
    </dxf>
    <dxf>
      <fill>
        <patternFill>
          <bgColor rgb="FF06CFEA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rgb="FFFF5555"/>
        </patternFill>
      </fill>
    </dxf>
    <dxf>
      <fill>
        <patternFill>
          <bgColor theme="6" tint="0.59996337778862885"/>
        </patternFill>
      </fill>
    </dxf>
    <dxf>
      <font>
        <b/>
        <i/>
      </font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FF5555"/>
        </patternFill>
      </fill>
    </dxf>
    <dxf>
      <fill>
        <patternFill>
          <bgColor theme="6" tint="0.59996337778862885"/>
        </patternFill>
      </fill>
    </dxf>
    <dxf>
      <font>
        <b/>
        <i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5555"/>
        </patternFill>
      </fill>
    </dxf>
    <dxf>
      <fill>
        <patternFill>
          <bgColor rgb="FF06CFEA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5555"/>
        </patternFill>
      </fill>
    </dxf>
    <dxf>
      <fill>
        <patternFill>
          <bgColor rgb="FF06CFEA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5555"/>
        </patternFill>
      </fill>
    </dxf>
    <dxf>
      <fill>
        <patternFill>
          <bgColor rgb="FF06CFEA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rgb="FFFF5555"/>
        </patternFill>
      </fill>
    </dxf>
    <dxf>
      <fill>
        <patternFill>
          <bgColor theme="6" tint="0.59996337778862885"/>
        </patternFill>
      </fill>
    </dxf>
    <dxf>
      <font>
        <b/>
        <i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5555"/>
        </patternFill>
      </fill>
    </dxf>
    <dxf>
      <fill>
        <patternFill>
          <bgColor rgb="FF06CFEA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rgb="FFFF5555"/>
        </patternFill>
      </fill>
    </dxf>
    <dxf>
      <fill>
        <patternFill>
          <bgColor theme="6" tint="0.59996337778862885"/>
        </patternFill>
      </fill>
    </dxf>
    <dxf>
      <font>
        <b/>
        <i/>
      </font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FF5555"/>
        </patternFill>
      </fill>
    </dxf>
    <dxf>
      <fill>
        <patternFill>
          <bgColor theme="6" tint="0.59996337778862885"/>
        </patternFill>
      </fill>
    </dxf>
    <dxf>
      <font>
        <b/>
        <i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5555"/>
        </patternFill>
      </fill>
    </dxf>
    <dxf>
      <fill>
        <patternFill>
          <bgColor rgb="FF06CFEA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5555"/>
        </patternFill>
      </fill>
    </dxf>
    <dxf>
      <fill>
        <patternFill>
          <bgColor rgb="FF06CFEA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5555"/>
        </patternFill>
      </fill>
    </dxf>
    <dxf>
      <fill>
        <patternFill>
          <bgColor rgb="FF06CFEA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rgb="FFFF5555"/>
        </patternFill>
      </fill>
    </dxf>
    <dxf>
      <fill>
        <patternFill>
          <bgColor theme="6" tint="0.59996337778862885"/>
        </patternFill>
      </fill>
    </dxf>
    <dxf>
      <font>
        <b/>
        <i/>
      </font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FF5555"/>
        </patternFill>
      </fill>
    </dxf>
    <dxf>
      <fill>
        <patternFill>
          <bgColor theme="6" tint="0.59996337778862885"/>
        </patternFill>
      </fill>
    </dxf>
    <dxf>
      <font>
        <b/>
        <i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5555"/>
        </patternFill>
      </fill>
    </dxf>
    <dxf>
      <fill>
        <patternFill>
          <bgColor rgb="FF06CFEA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5555"/>
        </patternFill>
      </fill>
    </dxf>
    <dxf>
      <fill>
        <patternFill>
          <bgColor rgb="FF06CFEA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5555"/>
        </patternFill>
      </fill>
    </dxf>
    <dxf>
      <fill>
        <patternFill>
          <bgColor rgb="FF06CFEA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rgb="FFFF5555"/>
        </patternFill>
      </fill>
    </dxf>
    <dxf>
      <fill>
        <patternFill>
          <bgColor theme="6" tint="0.59996337778862885"/>
        </patternFill>
      </fill>
    </dxf>
    <dxf>
      <font>
        <b/>
        <i/>
      </font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FF5555"/>
        </patternFill>
      </fill>
    </dxf>
    <dxf>
      <fill>
        <patternFill>
          <bgColor theme="6" tint="0.59996337778862885"/>
        </patternFill>
      </fill>
    </dxf>
    <dxf>
      <font>
        <b/>
        <i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5555"/>
        </patternFill>
      </fill>
    </dxf>
    <dxf>
      <fill>
        <patternFill>
          <bgColor rgb="FF06CFEA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5555"/>
        </patternFill>
      </fill>
    </dxf>
    <dxf>
      <fill>
        <patternFill>
          <bgColor rgb="FF06CFEA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5555"/>
        </patternFill>
      </fill>
    </dxf>
    <dxf>
      <fill>
        <patternFill>
          <bgColor rgb="FF06CFEA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rgb="FFFF5555"/>
        </patternFill>
      </fill>
    </dxf>
    <dxf>
      <fill>
        <patternFill>
          <bgColor theme="6" tint="0.59996337778862885"/>
        </patternFill>
      </fill>
    </dxf>
    <dxf>
      <font>
        <b/>
        <i/>
      </font>
    </dxf>
    <dxf>
      <fill>
        <patternFill>
          <bgColor rgb="FFFFFF00"/>
        </patternFill>
      </fill>
    </dxf>
    <dxf>
      <font>
        <b/>
        <i val="0"/>
        <color theme="0"/>
      </font>
      <border>
        <top style="hair">
          <color auto="1"/>
        </top>
      </border>
    </dxf>
    <dxf>
      <fill>
        <patternFill>
          <bgColor rgb="FF06CFEA"/>
        </patternFill>
      </fill>
      <border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ill>
        <patternFill>
          <bgColor theme="0" tint="-4.9989318521683403E-2"/>
        </patternFill>
      </fill>
    </dxf>
    <dxf>
      <border>
        <right/>
      </border>
    </dxf>
    <dxf>
      <font>
        <b/>
        <i val="0"/>
        <color theme="0"/>
      </font>
      <fill>
        <patternFill>
          <bgColor rgb="FF2E1353"/>
        </patternFill>
      </fill>
    </dxf>
    <dxf>
      <font>
        <strike val="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>
          <bgColor theme="0" tint="-4.9989318521683403E-2"/>
        </patternFill>
      </fill>
    </dxf>
    <dxf>
      <border>
        <right/>
      </border>
    </dxf>
    <dxf>
      <font>
        <b/>
        <i val="0"/>
        <color theme="0"/>
      </font>
      <fill>
        <patternFill>
          <bgColor rgb="FF2E1353"/>
        </patternFill>
      </fill>
    </dxf>
    <dxf>
      <border>
        <left/>
        <right/>
        <top/>
        <bottom style="thick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>
          <bgColor theme="0" tint="-4.9989318521683403E-2"/>
        </patternFill>
      </fill>
    </dxf>
    <dxf>
      <border>
        <right/>
      </border>
    </dxf>
    <dxf>
      <font>
        <color theme="0"/>
      </font>
      <fill>
        <patternFill>
          <bgColor rgb="FF002060"/>
        </patternFill>
      </fill>
    </dxf>
    <dxf>
      <border>
        <top style="thin">
          <color theme="0"/>
        </top>
      </border>
    </dxf>
    <dxf>
      <border>
        <left/>
        <right/>
        <top/>
        <bottom style="thick">
          <color auto="1"/>
        </bottom>
        <vertical style="hair">
          <color auto="1"/>
        </vertical>
        <horizontal style="hair">
          <color auto="1"/>
        </horizontal>
      </border>
    </dxf>
  </dxfs>
  <tableStyles count="5" defaultTableStyle="TableStyleMedium2" defaultPivotStyle="PivotStyleLight16">
    <tableStyle name="Style de tableau 1" pivot="0" count="5">
      <tableStyleElement type="wholeTable" dxfId="167"/>
      <tableStyleElement type="headerRow" dxfId="166"/>
      <tableStyleElement type="totalRow" dxfId="165"/>
      <tableStyleElement type="lastColumn" dxfId="164"/>
      <tableStyleElement type="firstRowStripe" dxfId="163"/>
    </tableStyle>
    <tableStyle name="Style de tableau 1 2" pivot="0" count="4">
      <tableStyleElement type="wholeTable" dxfId="162"/>
      <tableStyleElement type="totalRow" dxfId="161"/>
      <tableStyleElement type="lastColumn" dxfId="160"/>
      <tableStyleElement type="firstRowStripe" dxfId="159"/>
    </tableStyle>
    <tableStyle name="Style de tableau 1 3" pivot="0" count="4">
      <tableStyleElement type="wholeTable" dxfId="158"/>
      <tableStyleElement type="totalRow" dxfId="157"/>
      <tableStyleElement type="lastColumn" dxfId="156"/>
      <tableStyleElement type="firstRowStripe" dxfId="155"/>
    </tableStyle>
    <tableStyle name="Style de tableau 2" pivot="0" count="2">
      <tableStyleElement type="wholeTable" dxfId="154"/>
      <tableStyleElement type="totalRow" dxfId="153"/>
    </tableStyle>
    <tableStyle name="Style de tableau 3" pivot="0" count="0"/>
  </tableStyles>
  <colors>
    <mruColors>
      <color rgb="FFFF5E05"/>
      <color rgb="FF00CC00"/>
      <color rgb="FFFD541F"/>
      <color rgb="FF33CC33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707572</xdr:colOff>
      <xdr:row>1</xdr:row>
      <xdr:rowOff>81644</xdr:rowOff>
    </xdr:from>
    <xdr:to>
      <xdr:col>13</xdr:col>
      <xdr:colOff>712951</xdr:colOff>
      <xdr:row>2</xdr:row>
      <xdr:rowOff>116137</xdr:rowOff>
    </xdr:to>
    <xdr:sp macro="" textlink="">
      <xdr:nvSpPr>
        <xdr:cNvPr id="2" name="Rectangle 1"/>
        <xdr:cNvSpPr/>
      </xdr:nvSpPr>
      <xdr:spPr>
        <a:xfrm>
          <a:off x="16546286" y="163287"/>
          <a:ext cx="1583808" cy="265814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Mis à jour le 08/03/18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243227</xdr:colOff>
      <xdr:row>1</xdr:row>
      <xdr:rowOff>57830</xdr:rowOff>
    </xdr:from>
    <xdr:to>
      <xdr:col>11</xdr:col>
      <xdr:colOff>976928</xdr:colOff>
      <xdr:row>2</xdr:row>
      <xdr:rowOff>97425</xdr:rowOff>
    </xdr:to>
    <xdr:sp macro="" textlink="">
      <xdr:nvSpPr>
        <xdr:cNvPr id="4" name="Rectangle 3"/>
        <xdr:cNvSpPr/>
      </xdr:nvSpPr>
      <xdr:spPr>
        <a:xfrm>
          <a:off x="13959227" y="139473"/>
          <a:ext cx="1781451" cy="270916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Mis à jour le 08/03/18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81644</xdr:rowOff>
    </xdr:from>
    <xdr:to>
      <xdr:col>11</xdr:col>
      <xdr:colOff>712951</xdr:colOff>
      <xdr:row>2</xdr:row>
      <xdr:rowOff>116137</xdr:rowOff>
    </xdr:to>
    <xdr:sp macro="" textlink="">
      <xdr:nvSpPr>
        <xdr:cNvPr id="2" name="Rectangle 1"/>
        <xdr:cNvSpPr/>
      </xdr:nvSpPr>
      <xdr:spPr>
        <a:xfrm>
          <a:off x="15242722" y="167369"/>
          <a:ext cx="1586529" cy="263093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Mis à jour le 08/03/18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149679</xdr:colOff>
      <xdr:row>1</xdr:row>
      <xdr:rowOff>81642</xdr:rowOff>
    </xdr:from>
    <xdr:to>
      <xdr:col>10</xdr:col>
      <xdr:colOff>726558</xdr:colOff>
      <xdr:row>2</xdr:row>
      <xdr:rowOff>116135</xdr:rowOff>
    </xdr:to>
    <xdr:sp macro="" textlink="">
      <xdr:nvSpPr>
        <xdr:cNvPr id="3" name="Rectangle 2"/>
        <xdr:cNvSpPr/>
      </xdr:nvSpPr>
      <xdr:spPr>
        <a:xfrm>
          <a:off x="12858750" y="163285"/>
          <a:ext cx="1583808" cy="265814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Mis à jour le 08/03/18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707572</xdr:colOff>
      <xdr:row>1</xdr:row>
      <xdr:rowOff>81644</xdr:rowOff>
    </xdr:from>
    <xdr:to>
      <xdr:col>13</xdr:col>
      <xdr:colOff>712951</xdr:colOff>
      <xdr:row>2</xdr:row>
      <xdr:rowOff>116137</xdr:rowOff>
    </xdr:to>
    <xdr:sp macro="" textlink="">
      <xdr:nvSpPr>
        <xdr:cNvPr id="2" name="Rectangle 1"/>
        <xdr:cNvSpPr/>
      </xdr:nvSpPr>
      <xdr:spPr>
        <a:xfrm>
          <a:off x="15242722" y="167369"/>
          <a:ext cx="1586529" cy="263093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Mis à jour le 08/03/18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176894</xdr:colOff>
      <xdr:row>1</xdr:row>
      <xdr:rowOff>81642</xdr:rowOff>
    </xdr:from>
    <xdr:to>
      <xdr:col>10</xdr:col>
      <xdr:colOff>753772</xdr:colOff>
      <xdr:row>2</xdr:row>
      <xdr:rowOff>116135</xdr:rowOff>
    </xdr:to>
    <xdr:sp macro="" textlink="">
      <xdr:nvSpPr>
        <xdr:cNvPr id="3" name="Rectangle 2"/>
        <xdr:cNvSpPr/>
      </xdr:nvSpPr>
      <xdr:spPr>
        <a:xfrm>
          <a:off x="12885965" y="163285"/>
          <a:ext cx="1583807" cy="265814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Mis à jour le 08/03/18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176893</xdr:colOff>
      <xdr:row>1</xdr:row>
      <xdr:rowOff>95250</xdr:rowOff>
    </xdr:from>
    <xdr:to>
      <xdr:col>10</xdr:col>
      <xdr:colOff>753772</xdr:colOff>
      <xdr:row>2</xdr:row>
      <xdr:rowOff>129743</xdr:rowOff>
    </xdr:to>
    <xdr:sp macro="" textlink="">
      <xdr:nvSpPr>
        <xdr:cNvPr id="3" name="Rectangle 2"/>
        <xdr:cNvSpPr/>
      </xdr:nvSpPr>
      <xdr:spPr>
        <a:xfrm>
          <a:off x="12885964" y="176893"/>
          <a:ext cx="1583808" cy="265814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Mis à jour le 08/03/18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707572</xdr:colOff>
      <xdr:row>1</xdr:row>
      <xdr:rowOff>81644</xdr:rowOff>
    </xdr:from>
    <xdr:to>
      <xdr:col>13</xdr:col>
      <xdr:colOff>712951</xdr:colOff>
      <xdr:row>2</xdr:row>
      <xdr:rowOff>116137</xdr:rowOff>
    </xdr:to>
    <xdr:sp macro="" textlink="">
      <xdr:nvSpPr>
        <xdr:cNvPr id="2" name="Rectangle 1"/>
        <xdr:cNvSpPr/>
      </xdr:nvSpPr>
      <xdr:spPr>
        <a:xfrm>
          <a:off x="15242722" y="167369"/>
          <a:ext cx="1586529" cy="263093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Mis à jour le 08/03/18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XFA262"/>
  <sheetViews>
    <sheetView tabSelected="1" topLeftCell="B1" zoomScale="70" zoomScaleNormal="70" workbookViewId="0">
      <selection activeCell="B5" sqref="B5:B6"/>
    </sheetView>
  </sheetViews>
  <sheetFormatPr baseColWidth="10" defaultRowHeight="15" outlineLevelCol="1" x14ac:dyDescent="0.25"/>
  <cols>
    <col min="1" max="1" width="10.7109375" hidden="1" customWidth="1" outlineLevel="1"/>
    <col min="2" max="2" width="17.140625" style="4" customWidth="1" collapsed="1"/>
    <col min="3" max="3" width="98.140625" customWidth="1"/>
    <col min="4" max="4" width="39.5703125" customWidth="1"/>
    <col min="5" max="5" width="30.28515625" customWidth="1"/>
    <col min="6" max="7" width="5.7109375" hidden="1" customWidth="1" outlineLevel="1"/>
    <col min="8" max="8" width="12.28515625" customWidth="1" collapsed="1"/>
    <col min="9" max="9" width="12.28515625" customWidth="1"/>
    <col min="10" max="10" width="2.85546875" customWidth="1"/>
    <col min="11" max="11" width="12.28515625" customWidth="1"/>
    <col min="12" max="12" width="11.42578125" customWidth="1"/>
    <col min="13" max="13" width="12.28515625" customWidth="1"/>
    <col min="14" max="14" width="11.42578125" customWidth="1"/>
    <col min="15" max="15" width="10.7109375" customWidth="1"/>
  </cols>
  <sheetData>
    <row r="1" spans="1:18" ht="6.95" customHeight="1" x14ac:dyDescent="0.25"/>
    <row r="2" spans="1:18" ht="18" x14ac:dyDescent="0.25">
      <c r="B2" s="126" t="s">
        <v>586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8" x14ac:dyDescent="0.25">
      <c r="B3" s="129" t="s">
        <v>85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8" x14ac:dyDescent="0.25">
      <c r="B4" s="55"/>
      <c r="C4" s="50"/>
      <c r="D4" s="50"/>
      <c r="E4" s="50"/>
      <c r="F4" s="50"/>
      <c r="G4" s="50"/>
      <c r="H4" s="50"/>
      <c r="I4" s="50"/>
      <c r="J4" s="52"/>
      <c r="K4" s="50"/>
      <c r="L4" s="50"/>
      <c r="M4" s="50"/>
      <c r="N4" s="51"/>
    </row>
    <row r="5" spans="1:18" ht="14.25" customHeight="1" x14ac:dyDescent="0.25">
      <c r="B5" s="139" t="s">
        <v>0</v>
      </c>
      <c r="C5" s="136" t="s">
        <v>14</v>
      </c>
      <c r="D5" s="136" t="s">
        <v>1</v>
      </c>
      <c r="E5" s="137" t="s">
        <v>2</v>
      </c>
      <c r="F5" s="137" t="s">
        <v>27</v>
      </c>
      <c r="G5" s="137" t="s">
        <v>26</v>
      </c>
      <c r="H5" s="138" t="s">
        <v>3</v>
      </c>
      <c r="I5" s="138"/>
      <c r="J5" s="14"/>
      <c r="K5" s="115" t="s">
        <v>43</v>
      </c>
      <c r="L5" s="115" t="s">
        <v>45</v>
      </c>
      <c r="M5" s="115" t="s">
        <v>45</v>
      </c>
      <c r="N5" s="119" t="s">
        <v>45</v>
      </c>
    </row>
    <row r="6" spans="1:18" x14ac:dyDescent="0.25">
      <c r="B6" s="139"/>
      <c r="C6" s="136"/>
      <c r="D6" s="136"/>
      <c r="E6" s="137"/>
      <c r="F6" s="137"/>
      <c r="G6" s="137"/>
      <c r="H6" s="84" t="s">
        <v>15</v>
      </c>
      <c r="I6" s="84" t="s">
        <v>4</v>
      </c>
      <c r="J6" s="14"/>
      <c r="K6" s="87">
        <v>44</v>
      </c>
      <c r="L6" s="87">
        <v>46</v>
      </c>
      <c r="M6" s="87">
        <v>44</v>
      </c>
      <c r="N6" s="87">
        <v>42</v>
      </c>
    </row>
    <row r="7" spans="1:18" x14ac:dyDescent="0.25">
      <c r="A7" s="3"/>
      <c r="B7" s="132" t="s">
        <v>10</v>
      </c>
      <c r="C7" s="133"/>
      <c r="D7" s="133"/>
      <c r="E7" s="133"/>
      <c r="F7" s="133"/>
      <c r="G7" s="133"/>
      <c r="H7" s="133"/>
      <c r="I7" s="133"/>
      <c r="J7" s="57"/>
      <c r="K7" s="134"/>
      <c r="L7" s="134"/>
      <c r="M7" s="134"/>
      <c r="N7" s="135"/>
      <c r="O7" s="1"/>
      <c r="P7" s="1"/>
      <c r="Q7" s="1"/>
      <c r="R7" s="1"/>
    </row>
    <row r="8" spans="1:18" ht="27" customHeight="1" x14ac:dyDescent="0.25">
      <c r="A8" s="3"/>
      <c r="B8" s="13" t="s">
        <v>35</v>
      </c>
      <c r="C8" s="24" t="s">
        <v>191</v>
      </c>
      <c r="D8" s="28" t="s">
        <v>513</v>
      </c>
      <c r="E8" s="28"/>
      <c r="F8" s="28"/>
      <c r="G8" s="28"/>
      <c r="H8" s="70">
        <v>0</v>
      </c>
      <c r="I8" s="70">
        <v>0</v>
      </c>
      <c r="J8" s="73"/>
      <c r="K8" s="16">
        <v>0.57291666666666663</v>
      </c>
      <c r="L8" s="16">
        <v>0.60763888888888895</v>
      </c>
      <c r="M8" s="16">
        <v>0.60763888888888895</v>
      </c>
      <c r="N8" s="16">
        <v>0.60763888888888895</v>
      </c>
      <c r="O8" s="1"/>
      <c r="P8" s="1"/>
      <c r="Q8" s="1"/>
      <c r="R8" s="1"/>
    </row>
    <row r="9" spans="1:18" ht="15" customHeight="1" x14ac:dyDescent="0.25">
      <c r="A9" s="3"/>
      <c r="B9" s="9"/>
      <c r="C9" s="25"/>
      <c r="D9" s="27"/>
      <c r="E9" s="33" t="s">
        <v>32</v>
      </c>
      <c r="F9" s="12"/>
      <c r="G9" s="12"/>
      <c r="H9" s="12"/>
      <c r="I9" s="12"/>
      <c r="J9" s="14"/>
      <c r="K9" s="7"/>
      <c r="L9" s="12"/>
      <c r="M9" s="12"/>
      <c r="N9" s="12"/>
      <c r="O9" s="1"/>
      <c r="P9" s="1"/>
      <c r="Q9" s="1"/>
      <c r="R9" s="1"/>
    </row>
    <row r="10" spans="1:18" ht="15" customHeight="1" x14ac:dyDescent="0.25">
      <c r="A10" s="3"/>
      <c r="B10" s="9"/>
      <c r="C10" s="25" t="s">
        <v>514</v>
      </c>
      <c r="D10" s="27" t="s">
        <v>18</v>
      </c>
      <c r="E10" s="40" t="s">
        <v>515</v>
      </c>
      <c r="F10" s="12"/>
      <c r="G10" s="12"/>
      <c r="H10" s="12"/>
      <c r="I10" s="12"/>
      <c r="J10" s="14"/>
      <c r="K10" s="7"/>
      <c r="L10" s="12"/>
      <c r="M10" s="12"/>
      <c r="N10" s="12"/>
      <c r="O10" s="1"/>
      <c r="P10" s="1"/>
      <c r="Q10" s="1"/>
      <c r="R10" s="1"/>
    </row>
    <row r="11" spans="1:18" ht="15" customHeight="1" x14ac:dyDescent="0.25">
      <c r="A11" s="3"/>
      <c r="B11" s="9" t="s">
        <v>547</v>
      </c>
      <c r="C11" s="25" t="s">
        <v>516</v>
      </c>
      <c r="D11" s="27" t="s">
        <v>63</v>
      </c>
      <c r="E11" s="40" t="s">
        <v>39</v>
      </c>
      <c r="F11" s="12"/>
      <c r="G11" s="12"/>
      <c r="H11" s="12"/>
      <c r="I11" s="12"/>
      <c r="J11" s="14"/>
      <c r="K11" s="7"/>
      <c r="L11" s="12"/>
      <c r="M11" s="12"/>
      <c r="N11" s="12"/>
      <c r="O11" s="1"/>
      <c r="P11" s="1"/>
      <c r="Q11" s="1"/>
      <c r="R11" s="1"/>
    </row>
    <row r="12" spans="1:18" ht="15" customHeight="1" x14ac:dyDescent="0.25">
      <c r="A12" s="3"/>
      <c r="B12" s="9"/>
      <c r="C12" s="25" t="s">
        <v>517</v>
      </c>
      <c r="D12" s="27" t="s">
        <v>16</v>
      </c>
      <c r="E12" s="40" t="s">
        <v>39</v>
      </c>
      <c r="F12" s="12"/>
      <c r="G12" s="12"/>
      <c r="H12" s="12"/>
      <c r="I12" s="12"/>
      <c r="J12" s="14"/>
      <c r="K12" s="7"/>
      <c r="L12" s="12"/>
      <c r="M12" s="12"/>
      <c r="N12" s="12"/>
      <c r="O12" s="1"/>
      <c r="P12" s="1"/>
      <c r="Q12" s="1"/>
      <c r="R12" s="1"/>
    </row>
    <row r="13" spans="1:18" ht="15" customHeight="1" x14ac:dyDescent="0.25">
      <c r="A13" s="3"/>
      <c r="B13" s="9"/>
      <c r="C13" s="25" t="s">
        <v>518</v>
      </c>
      <c r="D13" s="27" t="s">
        <v>18</v>
      </c>
      <c r="E13" s="40"/>
      <c r="F13" s="12"/>
      <c r="G13" s="12"/>
      <c r="H13" s="12"/>
      <c r="I13" s="12"/>
      <c r="J13" s="14"/>
      <c r="K13" s="7"/>
      <c r="L13" s="12"/>
      <c r="M13" s="12"/>
      <c r="N13" s="12"/>
      <c r="O13" s="1"/>
      <c r="P13" s="1"/>
      <c r="Q13" s="1"/>
      <c r="R13" s="1"/>
    </row>
    <row r="14" spans="1:18" ht="15" customHeight="1" x14ac:dyDescent="0.25">
      <c r="A14" s="3"/>
      <c r="B14" s="9" t="s">
        <v>9</v>
      </c>
      <c r="C14" s="26" t="s">
        <v>30</v>
      </c>
      <c r="D14" s="27"/>
      <c r="E14" s="58"/>
      <c r="F14" s="12"/>
      <c r="G14" s="12"/>
      <c r="H14" s="12"/>
      <c r="I14" s="12"/>
      <c r="J14" s="14"/>
      <c r="K14" s="7"/>
      <c r="L14" s="12"/>
      <c r="M14" s="12"/>
      <c r="N14" s="12"/>
      <c r="O14" s="1"/>
      <c r="P14" s="1"/>
      <c r="Q14" s="1"/>
      <c r="R14" s="1"/>
    </row>
    <row r="15" spans="1:18" ht="15" customHeight="1" x14ac:dyDescent="0.25">
      <c r="A15" s="3"/>
      <c r="B15" s="9"/>
      <c r="C15" s="25" t="s">
        <v>12</v>
      </c>
      <c r="D15" s="27" t="s">
        <v>17</v>
      </c>
      <c r="E15" s="58"/>
      <c r="F15" s="12"/>
      <c r="G15" s="12"/>
      <c r="H15" s="12"/>
      <c r="I15" s="12"/>
      <c r="J15" s="14"/>
      <c r="K15" s="7"/>
      <c r="L15" s="12"/>
      <c r="M15" s="12"/>
      <c r="N15" s="12"/>
      <c r="O15" s="1"/>
      <c r="P15" s="1"/>
      <c r="Q15" s="1"/>
      <c r="R15" s="1"/>
    </row>
    <row r="16" spans="1:18" ht="15" customHeight="1" x14ac:dyDescent="0.25">
      <c r="A16" s="3"/>
      <c r="B16" s="9"/>
      <c r="C16" s="25" t="s">
        <v>86</v>
      </c>
      <c r="D16" s="27" t="s">
        <v>87</v>
      </c>
      <c r="E16" s="58"/>
      <c r="F16" s="12"/>
      <c r="G16" s="12"/>
      <c r="H16" s="12"/>
      <c r="I16" s="12"/>
      <c r="J16" s="14"/>
      <c r="K16" s="7"/>
      <c r="L16" s="12"/>
      <c r="M16" s="12"/>
      <c r="N16" s="12"/>
      <c r="O16" s="1"/>
      <c r="P16" s="1"/>
      <c r="Q16" s="1"/>
      <c r="R16" s="1"/>
    </row>
    <row r="17" spans="2:18" x14ac:dyDescent="0.25">
      <c r="B17" s="15" t="s">
        <v>36</v>
      </c>
      <c r="C17" s="24" t="s">
        <v>519</v>
      </c>
      <c r="D17" s="90"/>
      <c r="E17" s="29"/>
      <c r="F17" s="29"/>
      <c r="G17" s="29"/>
      <c r="H17" s="70">
        <v>0</v>
      </c>
      <c r="I17" s="70">
        <v>162.69999999999999</v>
      </c>
      <c r="J17" s="14"/>
      <c r="K17" s="16">
        <v>0.58333333333333337</v>
      </c>
      <c r="L17" s="16">
        <v>0.61805555555555558</v>
      </c>
      <c r="M17" s="16">
        <v>0.61805555555555558</v>
      </c>
      <c r="N17" s="16">
        <v>0.61805555555555558</v>
      </c>
      <c r="O17" s="1"/>
      <c r="P17" s="1"/>
      <c r="Q17" s="1"/>
      <c r="R17" s="1"/>
    </row>
    <row r="18" spans="2:18" x14ac:dyDescent="0.25">
      <c r="B18" s="9" t="s">
        <v>8</v>
      </c>
      <c r="C18" s="26" t="s">
        <v>88</v>
      </c>
      <c r="D18" s="27"/>
      <c r="E18" s="31" t="s">
        <v>32</v>
      </c>
      <c r="F18" s="12"/>
      <c r="G18" s="12"/>
      <c r="H18" s="19">
        <v>0.7</v>
      </c>
      <c r="I18" s="19">
        <f>$I$17-H18</f>
        <v>162</v>
      </c>
      <c r="J18" s="14"/>
      <c r="K18" s="20">
        <f t="shared" ref="K18:K27" si="0">$K$17+(H18/$K$6/24)</f>
        <v>0.58399621212121211</v>
      </c>
      <c r="L18" s="20">
        <f t="shared" ref="L18:L27" si="1">$L$17+(H18/$L$6/24)</f>
        <v>0.61868961352657004</v>
      </c>
      <c r="M18" s="20">
        <f t="shared" ref="M18:M27" si="2">$M$17+(H18/$M$6/24)</f>
        <v>0.61871843434343432</v>
      </c>
      <c r="N18" s="20">
        <f t="shared" ref="N18:N27" si="3">$N$17+(H18/$N$6/24)</f>
        <v>0.61875000000000002</v>
      </c>
      <c r="O18" s="1"/>
      <c r="P18" s="1"/>
      <c r="Q18" s="1"/>
      <c r="R18" s="1"/>
    </row>
    <row r="19" spans="2:18" x14ac:dyDescent="0.25">
      <c r="B19" s="9"/>
      <c r="C19" s="25" t="s">
        <v>94</v>
      </c>
      <c r="D19" s="27" t="s">
        <v>63</v>
      </c>
      <c r="E19" s="31" t="s">
        <v>92</v>
      </c>
      <c r="F19" s="12"/>
      <c r="G19" s="12"/>
      <c r="H19" s="19">
        <v>4.8</v>
      </c>
      <c r="I19" s="19">
        <f t="shared" ref="I19:I95" si="4">$I$17-H19</f>
        <v>157.89999999999998</v>
      </c>
      <c r="J19" s="14"/>
      <c r="K19" s="20">
        <f t="shared" si="0"/>
        <v>0.58787878787878789</v>
      </c>
      <c r="L19" s="20">
        <f t="shared" si="1"/>
        <v>0.62240338164251208</v>
      </c>
      <c r="M19" s="20">
        <f t="shared" si="2"/>
        <v>0.6226010101010101</v>
      </c>
      <c r="N19" s="20">
        <f t="shared" si="3"/>
        <v>0.62281746031746033</v>
      </c>
      <c r="O19" s="1"/>
      <c r="P19" s="1"/>
      <c r="Q19" s="1"/>
      <c r="R19" s="1"/>
    </row>
    <row r="20" spans="2:18" x14ac:dyDescent="0.25">
      <c r="B20" s="9" t="s">
        <v>547</v>
      </c>
      <c r="C20" s="26" t="s">
        <v>57</v>
      </c>
      <c r="D20" s="27"/>
      <c r="E20" s="31" t="s">
        <v>19</v>
      </c>
      <c r="F20" s="31"/>
      <c r="G20" s="31"/>
      <c r="H20" s="19">
        <v>5.0999999999999996</v>
      </c>
      <c r="I20" s="19">
        <f t="shared" si="4"/>
        <v>157.6</v>
      </c>
      <c r="J20" s="14"/>
      <c r="K20" s="20">
        <f t="shared" si="0"/>
        <v>0.58816287878787887</v>
      </c>
      <c r="L20" s="20">
        <f t="shared" si="1"/>
        <v>0.62267512077294684</v>
      </c>
      <c r="M20" s="20">
        <f t="shared" si="2"/>
        <v>0.62288510101010108</v>
      </c>
      <c r="N20" s="20">
        <f t="shared" si="3"/>
        <v>0.62311507936507937</v>
      </c>
      <c r="O20" s="1"/>
      <c r="P20" s="1"/>
      <c r="Q20" s="1"/>
      <c r="R20" s="1"/>
    </row>
    <row r="21" spans="2:18" x14ac:dyDescent="0.25">
      <c r="B21" s="9"/>
      <c r="C21" s="25" t="s">
        <v>113</v>
      </c>
      <c r="D21" s="27" t="s">
        <v>59</v>
      </c>
      <c r="E21" s="31"/>
      <c r="F21" s="31"/>
      <c r="G21" s="31"/>
      <c r="H21" s="19">
        <v>5.0999999999999996</v>
      </c>
      <c r="I21" s="19">
        <f t="shared" si="4"/>
        <v>157.6</v>
      </c>
      <c r="J21" s="14"/>
      <c r="K21" s="20"/>
      <c r="L21" s="20"/>
      <c r="M21" s="20"/>
      <c r="N21" s="20"/>
      <c r="O21" s="1"/>
      <c r="P21" s="1"/>
      <c r="Q21" s="1"/>
      <c r="R21" s="1"/>
    </row>
    <row r="22" spans="2:18" x14ac:dyDescent="0.25">
      <c r="B22" s="9"/>
      <c r="C22" s="25"/>
      <c r="D22" s="27" t="s">
        <v>59</v>
      </c>
      <c r="E22" s="31" t="s">
        <v>39</v>
      </c>
      <c r="F22" s="12"/>
      <c r="G22" s="12"/>
      <c r="H22" s="19">
        <v>5.7</v>
      </c>
      <c r="I22" s="19">
        <f t="shared" si="4"/>
        <v>157</v>
      </c>
      <c r="J22" s="14"/>
      <c r="K22" s="20">
        <f t="shared" si="0"/>
        <v>0.58873106060606062</v>
      </c>
      <c r="L22" s="20">
        <f t="shared" si="1"/>
        <v>0.62321859903381649</v>
      </c>
      <c r="M22" s="20">
        <f t="shared" si="2"/>
        <v>0.62345328282828283</v>
      </c>
      <c r="N22" s="20">
        <f t="shared" si="3"/>
        <v>0.62371031746031746</v>
      </c>
      <c r="O22" s="1"/>
      <c r="P22" s="1"/>
      <c r="Q22" s="1"/>
      <c r="R22" s="1"/>
    </row>
    <row r="23" spans="2:18" x14ac:dyDescent="0.25">
      <c r="B23" s="9"/>
      <c r="C23" s="25" t="s">
        <v>114</v>
      </c>
      <c r="D23" s="27" t="s">
        <v>61</v>
      </c>
      <c r="E23" s="31"/>
      <c r="F23" s="31"/>
      <c r="G23" s="31"/>
      <c r="H23" s="19">
        <v>9.3000000000000007</v>
      </c>
      <c r="I23" s="19">
        <f t="shared" si="4"/>
        <v>153.39999999999998</v>
      </c>
      <c r="J23" s="14"/>
      <c r="K23" s="20">
        <f t="shared" si="0"/>
        <v>0.59214015151515154</v>
      </c>
      <c r="L23" s="20">
        <f t="shared" si="1"/>
        <v>0.62647946859903381</v>
      </c>
      <c r="M23" s="20">
        <f t="shared" si="2"/>
        <v>0.62686237373737375</v>
      </c>
      <c r="N23" s="20">
        <f t="shared" si="3"/>
        <v>0.62728174603174602</v>
      </c>
      <c r="O23" s="1"/>
      <c r="P23" s="1"/>
      <c r="Q23" s="1"/>
      <c r="R23" s="1"/>
    </row>
    <row r="24" spans="2:18" x14ac:dyDescent="0.25">
      <c r="B24" s="9" t="s">
        <v>7</v>
      </c>
      <c r="C24" s="26" t="s">
        <v>54</v>
      </c>
      <c r="D24" s="27"/>
      <c r="E24" s="31"/>
      <c r="F24" s="31"/>
      <c r="G24" s="31"/>
      <c r="H24" s="19">
        <v>9.8000000000000007</v>
      </c>
      <c r="I24" s="19">
        <f t="shared" si="4"/>
        <v>152.89999999999998</v>
      </c>
      <c r="J24" s="14"/>
      <c r="K24" s="20">
        <f t="shared" si="0"/>
        <v>0.5926136363636364</v>
      </c>
      <c r="L24" s="20">
        <f t="shared" si="1"/>
        <v>0.62693236714975853</v>
      </c>
      <c r="M24" s="20">
        <f t="shared" si="2"/>
        <v>0.62733585858585861</v>
      </c>
      <c r="N24" s="20">
        <f t="shared" si="3"/>
        <v>0.62777777777777777</v>
      </c>
      <c r="O24" s="1"/>
      <c r="P24" s="1"/>
      <c r="Q24" s="1"/>
      <c r="R24" s="1"/>
    </row>
    <row r="25" spans="2:18" x14ac:dyDescent="0.25">
      <c r="B25" s="9"/>
      <c r="C25" s="25" t="s">
        <v>114</v>
      </c>
      <c r="D25" s="27" t="s">
        <v>61</v>
      </c>
      <c r="E25" s="31"/>
      <c r="F25" s="31"/>
      <c r="G25" s="31"/>
      <c r="H25" s="19">
        <v>9.8000000000000007</v>
      </c>
      <c r="I25" s="19">
        <f t="shared" si="4"/>
        <v>152.89999999999998</v>
      </c>
      <c r="J25" s="14"/>
      <c r="K25" s="20"/>
      <c r="L25" s="20"/>
      <c r="M25" s="20"/>
      <c r="N25" s="20"/>
      <c r="O25" s="1"/>
      <c r="P25" s="1"/>
      <c r="Q25" s="1"/>
      <c r="R25" s="1"/>
    </row>
    <row r="26" spans="2:18" ht="28.5" customHeight="1" x14ac:dyDescent="0.25">
      <c r="B26" s="9" t="s">
        <v>7</v>
      </c>
      <c r="C26" s="26" t="s">
        <v>56</v>
      </c>
      <c r="D26" s="27"/>
      <c r="E26" s="33" t="s">
        <v>32</v>
      </c>
      <c r="F26" s="33"/>
      <c r="G26" s="33"/>
      <c r="H26" s="19">
        <v>11.8</v>
      </c>
      <c r="I26" s="19">
        <f t="shared" si="4"/>
        <v>150.89999999999998</v>
      </c>
      <c r="J26" s="14"/>
      <c r="K26" s="23">
        <f t="shared" si="0"/>
        <v>0.59450757575757585</v>
      </c>
      <c r="L26" s="23">
        <f t="shared" si="1"/>
        <v>0.62874396135265698</v>
      </c>
      <c r="M26" s="23">
        <f t="shared" si="2"/>
        <v>0.62922979797979806</v>
      </c>
      <c r="N26" s="23">
        <f t="shared" si="3"/>
        <v>0.62976190476190474</v>
      </c>
      <c r="O26" s="1"/>
      <c r="P26" s="1"/>
      <c r="Q26" s="1"/>
      <c r="R26" s="1"/>
    </row>
    <row r="27" spans="2:18" x14ac:dyDescent="0.25">
      <c r="B27" s="9"/>
      <c r="C27" s="25"/>
      <c r="D27" s="27"/>
      <c r="E27" s="31" t="s">
        <v>115</v>
      </c>
      <c r="F27" s="12"/>
      <c r="G27" s="12"/>
      <c r="H27" s="19">
        <v>13.4</v>
      </c>
      <c r="I27" s="19">
        <f t="shared" si="4"/>
        <v>149.29999999999998</v>
      </c>
      <c r="J27" s="14"/>
      <c r="K27" s="20">
        <f t="shared" si="0"/>
        <v>0.59602272727272732</v>
      </c>
      <c r="L27" s="20">
        <f t="shared" si="1"/>
        <v>0.63019323671497585</v>
      </c>
      <c r="M27" s="20">
        <f t="shared" si="2"/>
        <v>0.63074494949494953</v>
      </c>
      <c r="N27" s="20">
        <f t="shared" si="3"/>
        <v>0.63134920634920633</v>
      </c>
      <c r="O27" s="1"/>
      <c r="P27" s="1"/>
      <c r="Q27" s="1"/>
      <c r="R27" s="1"/>
    </row>
    <row r="28" spans="2:18" x14ac:dyDescent="0.25">
      <c r="B28" s="59"/>
      <c r="C28" s="25" t="s">
        <v>96</v>
      </c>
      <c r="D28" s="27" t="s">
        <v>61</v>
      </c>
      <c r="E28" s="31"/>
      <c r="F28" s="12"/>
      <c r="G28" s="12"/>
      <c r="H28" s="19">
        <v>14.5</v>
      </c>
      <c r="I28" s="19">
        <f t="shared" si="4"/>
        <v>148.19999999999999</v>
      </c>
      <c r="J28" s="14"/>
      <c r="K28" s="20">
        <f t="shared" ref="K28:K29" si="5">$K$17+(H28/$K$6/24)</f>
        <v>0.59706439393939392</v>
      </c>
      <c r="L28" s="20">
        <f t="shared" ref="L28:L29" si="6">$L$17+(H28/$L$6/24)</f>
        <v>0.6311896135265701</v>
      </c>
      <c r="M28" s="20">
        <f t="shared" ref="M28:M29" si="7">$M$17+(H28/$M$6/24)</f>
        <v>0.63178661616161613</v>
      </c>
      <c r="N28" s="20">
        <f t="shared" ref="N28:N29" si="8">$N$17+(H28/$N$6/24)</f>
        <v>0.63244047619047616</v>
      </c>
      <c r="O28" s="1"/>
      <c r="P28" s="1"/>
      <c r="Q28" s="1"/>
      <c r="R28" s="1"/>
    </row>
    <row r="29" spans="2:18" x14ac:dyDescent="0.25">
      <c r="B29" s="9" t="s">
        <v>7</v>
      </c>
      <c r="C29" s="26" t="s">
        <v>55</v>
      </c>
      <c r="D29" s="27"/>
      <c r="E29" s="31" t="s">
        <v>93</v>
      </c>
      <c r="F29" s="12"/>
      <c r="G29" s="12"/>
      <c r="H29" s="19">
        <v>15.7</v>
      </c>
      <c r="I29" s="19">
        <f t="shared" si="4"/>
        <v>147</v>
      </c>
      <c r="J29" s="14"/>
      <c r="K29" s="20">
        <f t="shared" si="5"/>
        <v>0.59820075757575764</v>
      </c>
      <c r="L29" s="20">
        <f t="shared" si="6"/>
        <v>0.63227657004830917</v>
      </c>
      <c r="M29" s="20">
        <f t="shared" si="7"/>
        <v>0.63292297979797985</v>
      </c>
      <c r="N29" s="20">
        <f t="shared" si="8"/>
        <v>0.63363095238095246</v>
      </c>
      <c r="O29" s="1"/>
      <c r="P29" s="1"/>
      <c r="Q29" s="1"/>
      <c r="R29" s="1"/>
    </row>
    <row r="30" spans="2:18" x14ac:dyDescent="0.25">
      <c r="B30" s="59"/>
      <c r="C30" s="25"/>
      <c r="D30" s="27"/>
      <c r="E30" s="31" t="s">
        <v>40</v>
      </c>
      <c r="F30" s="12"/>
      <c r="G30" s="12"/>
      <c r="H30" s="19">
        <v>16.100000000000001</v>
      </c>
      <c r="I30" s="19">
        <f t="shared" si="4"/>
        <v>146.6</v>
      </c>
      <c r="J30" s="14"/>
      <c r="K30" s="20">
        <f t="shared" ref="K30" si="9">$K$17+(H30/$K$6/24)</f>
        <v>0.5985795454545455</v>
      </c>
      <c r="L30" s="20">
        <f t="shared" ref="L30" si="10">$L$17+(H30/$L$6/24)</f>
        <v>0.63263888888888886</v>
      </c>
      <c r="M30" s="20">
        <f t="shared" ref="M30" si="11">$M$17+(H30/$M$6/24)</f>
        <v>0.63330176767676771</v>
      </c>
      <c r="N30" s="20">
        <f t="shared" ref="N30" si="12">$N$17+(H30/$N$6/24)</f>
        <v>0.63402777777777786</v>
      </c>
      <c r="O30" s="1"/>
      <c r="P30" s="1"/>
      <c r="Q30" s="1"/>
      <c r="R30" s="1"/>
    </row>
    <row r="31" spans="2:18" x14ac:dyDescent="0.25">
      <c r="B31" s="9"/>
      <c r="C31" s="25" t="s">
        <v>97</v>
      </c>
      <c r="D31" s="27" t="s">
        <v>60</v>
      </c>
      <c r="E31" s="31"/>
      <c r="F31" s="31"/>
      <c r="G31" s="31"/>
      <c r="H31" s="19">
        <v>17.2</v>
      </c>
      <c r="I31" s="19">
        <f t="shared" si="4"/>
        <v>145.5</v>
      </c>
      <c r="J31" s="14"/>
      <c r="K31" s="20">
        <f t="shared" ref="K31:K69" si="13">$K$17+(H31/$K$6/24)</f>
        <v>0.59962121212121211</v>
      </c>
      <c r="L31" s="20">
        <f t="shared" ref="L31:L69" si="14">$L$17+(H31/$L$6/24)</f>
        <v>0.63363526570048312</v>
      </c>
      <c r="M31" s="20">
        <f t="shared" ref="M31:M69" si="15">$M$17+(H31/$M$6/24)</f>
        <v>0.63434343434343432</v>
      </c>
      <c r="N31" s="20">
        <f t="shared" ref="N31:N69" si="16">$N$17+(H31/$N$6/24)</f>
        <v>0.63511904761904769</v>
      </c>
      <c r="O31" s="1"/>
      <c r="P31" s="1"/>
      <c r="Q31" s="1"/>
      <c r="R31" s="1"/>
    </row>
    <row r="32" spans="2:18" x14ac:dyDescent="0.25">
      <c r="B32" s="9"/>
      <c r="C32" s="61"/>
      <c r="D32" s="27" t="s">
        <v>61</v>
      </c>
      <c r="E32" s="31" t="s">
        <v>39</v>
      </c>
      <c r="F32" s="41"/>
      <c r="G32" s="41"/>
      <c r="H32" s="19">
        <v>19.7</v>
      </c>
      <c r="I32" s="19">
        <f t="shared" si="4"/>
        <v>143</v>
      </c>
      <c r="J32" s="14"/>
      <c r="K32" s="35">
        <f t="shared" si="13"/>
        <v>0.60198863636363642</v>
      </c>
      <c r="L32" s="35">
        <f t="shared" si="14"/>
        <v>0.63589975845410629</v>
      </c>
      <c r="M32" s="35">
        <f t="shared" si="15"/>
        <v>0.63671085858585863</v>
      </c>
      <c r="N32" s="35">
        <f t="shared" si="16"/>
        <v>0.63759920634920642</v>
      </c>
      <c r="O32" s="1"/>
      <c r="P32" s="1"/>
      <c r="Q32" s="1"/>
      <c r="R32" s="1"/>
    </row>
    <row r="33" spans="2:18" x14ac:dyDescent="0.25">
      <c r="B33" s="9"/>
      <c r="C33" s="61" t="s">
        <v>116</v>
      </c>
      <c r="D33" s="27" t="s">
        <v>61</v>
      </c>
      <c r="E33" s="31" t="s">
        <v>39</v>
      </c>
      <c r="F33" s="41"/>
      <c r="G33" s="41"/>
      <c r="H33" s="19">
        <v>20.399999999999999</v>
      </c>
      <c r="I33" s="19">
        <f t="shared" si="4"/>
        <v>142.29999999999998</v>
      </c>
      <c r="J33" s="14"/>
      <c r="K33" s="35">
        <f t="shared" si="13"/>
        <v>0.60265151515151516</v>
      </c>
      <c r="L33" s="35">
        <f t="shared" si="14"/>
        <v>0.63653381642512075</v>
      </c>
      <c r="M33" s="35">
        <f t="shared" si="15"/>
        <v>0.63737373737373737</v>
      </c>
      <c r="N33" s="35">
        <f t="shared" si="16"/>
        <v>0.63829365079365086</v>
      </c>
      <c r="O33" s="1"/>
      <c r="P33" s="1"/>
      <c r="Q33" s="1"/>
      <c r="R33" s="1"/>
    </row>
    <row r="34" spans="2:18" x14ac:dyDescent="0.25">
      <c r="B34" s="9"/>
      <c r="C34" s="61" t="s">
        <v>117</v>
      </c>
      <c r="D34" s="27" t="s">
        <v>59</v>
      </c>
      <c r="E34" s="31" t="s">
        <v>39</v>
      </c>
      <c r="F34" s="41"/>
      <c r="G34" s="41"/>
      <c r="H34" s="19">
        <v>20.9</v>
      </c>
      <c r="I34" s="19">
        <f t="shared" si="4"/>
        <v>141.79999999999998</v>
      </c>
      <c r="J34" s="14"/>
      <c r="K34" s="35">
        <f t="shared" si="13"/>
        <v>0.60312500000000002</v>
      </c>
      <c r="L34" s="35">
        <f t="shared" si="14"/>
        <v>0.63698671497584547</v>
      </c>
      <c r="M34" s="35">
        <f t="shared" si="15"/>
        <v>0.63784722222222223</v>
      </c>
      <c r="N34" s="35">
        <f t="shared" si="16"/>
        <v>0.6387896825396826</v>
      </c>
      <c r="O34" s="1"/>
      <c r="P34" s="1"/>
      <c r="Q34" s="1"/>
      <c r="R34" s="1"/>
    </row>
    <row r="35" spans="2:18" x14ac:dyDescent="0.25">
      <c r="B35" s="9" t="s">
        <v>548</v>
      </c>
      <c r="C35" s="60" t="s">
        <v>576</v>
      </c>
      <c r="D35" s="27"/>
      <c r="E35" s="33" t="s">
        <v>32</v>
      </c>
      <c r="F35" s="41"/>
      <c r="G35" s="41"/>
      <c r="H35" s="19">
        <v>21.1</v>
      </c>
      <c r="I35" s="19">
        <f t="shared" si="4"/>
        <v>141.6</v>
      </c>
      <c r="J35" s="9"/>
      <c r="K35" s="35">
        <f t="shared" si="13"/>
        <v>0.60331439393939401</v>
      </c>
      <c r="L35" s="35">
        <f t="shared" si="14"/>
        <v>0.63716787439613531</v>
      </c>
      <c r="M35" s="35">
        <f t="shared" si="15"/>
        <v>0.63803661616161622</v>
      </c>
      <c r="N35" s="35">
        <f t="shared" si="16"/>
        <v>0.6389880952380953</v>
      </c>
      <c r="O35" s="1"/>
      <c r="P35" s="1"/>
      <c r="Q35" s="1"/>
      <c r="R35" s="1"/>
    </row>
    <row r="36" spans="2:18" x14ac:dyDescent="0.25">
      <c r="B36" s="9"/>
      <c r="C36" s="61" t="s">
        <v>118</v>
      </c>
      <c r="D36" s="27" t="s">
        <v>120</v>
      </c>
      <c r="E36" s="41"/>
      <c r="F36" s="41"/>
      <c r="G36" s="41"/>
      <c r="H36" s="19">
        <v>21.1</v>
      </c>
      <c r="I36" s="19">
        <f t="shared" si="4"/>
        <v>141.6</v>
      </c>
      <c r="J36" s="75"/>
      <c r="K36" s="35">
        <f t="shared" ref="K36" si="17">$K$17+(H36/$K$6/24)</f>
        <v>0.60331439393939401</v>
      </c>
      <c r="L36" s="35">
        <f t="shared" ref="L36" si="18">$L$17+(H36/$L$6/24)</f>
        <v>0.63716787439613531</v>
      </c>
      <c r="M36" s="35">
        <f t="shared" ref="M36" si="19">$M$17+(H36/$M$6/24)</f>
        <v>0.63803661616161622</v>
      </c>
      <c r="N36" s="35">
        <f t="shared" ref="N36" si="20">$N$17+(H36/$N$6/24)</f>
        <v>0.6389880952380953</v>
      </c>
      <c r="O36" s="1"/>
      <c r="P36" s="1"/>
      <c r="Q36" s="1"/>
      <c r="R36" s="1"/>
    </row>
    <row r="37" spans="2:18" x14ac:dyDescent="0.25">
      <c r="B37" s="9" t="s">
        <v>76</v>
      </c>
      <c r="C37" s="60" t="s">
        <v>119</v>
      </c>
      <c r="D37" s="27"/>
      <c r="E37" s="33" t="s">
        <v>19</v>
      </c>
      <c r="F37" s="41"/>
      <c r="G37" s="41"/>
      <c r="H37" s="19">
        <v>21.5</v>
      </c>
      <c r="I37" s="19">
        <f t="shared" si="4"/>
        <v>141.19999999999999</v>
      </c>
      <c r="J37" s="14"/>
      <c r="K37" s="35">
        <f t="shared" si="13"/>
        <v>0.60369318181818188</v>
      </c>
      <c r="L37" s="35">
        <f t="shared" si="14"/>
        <v>0.637530193236715</v>
      </c>
      <c r="M37" s="35">
        <f t="shared" si="15"/>
        <v>0.63841540404040409</v>
      </c>
      <c r="N37" s="35">
        <f t="shared" si="16"/>
        <v>0.63938492063492069</v>
      </c>
      <c r="O37" s="1"/>
      <c r="P37" s="1"/>
      <c r="Q37" s="1"/>
      <c r="R37" s="1"/>
    </row>
    <row r="38" spans="2:18" x14ac:dyDescent="0.25">
      <c r="B38" s="8" t="s">
        <v>34</v>
      </c>
      <c r="C38" s="63" t="s">
        <v>532</v>
      </c>
      <c r="D38" s="36"/>
      <c r="E38" s="11"/>
      <c r="F38" s="11"/>
      <c r="G38" s="11"/>
      <c r="H38" s="21">
        <v>22.3</v>
      </c>
      <c r="I38" s="21">
        <f t="shared" si="4"/>
        <v>140.39999999999998</v>
      </c>
      <c r="J38" s="14"/>
      <c r="K38" s="22">
        <f t="shared" si="13"/>
        <v>0.60445075757575761</v>
      </c>
      <c r="L38" s="22">
        <f t="shared" si="14"/>
        <v>0.63825483091787438</v>
      </c>
      <c r="M38" s="22">
        <f t="shared" si="15"/>
        <v>0.63917297979797982</v>
      </c>
      <c r="N38" s="22">
        <f t="shared" si="16"/>
        <v>0.64017857142857149</v>
      </c>
      <c r="O38" s="1"/>
      <c r="P38" s="1"/>
      <c r="Q38" s="1"/>
      <c r="R38" s="1"/>
    </row>
    <row r="39" spans="2:18" x14ac:dyDescent="0.25">
      <c r="B39" s="9" t="s">
        <v>76</v>
      </c>
      <c r="C39" s="60" t="s">
        <v>89</v>
      </c>
      <c r="D39" s="27"/>
      <c r="E39" s="33"/>
      <c r="F39" s="41"/>
      <c r="G39" s="41"/>
      <c r="H39" s="19">
        <v>22.7</v>
      </c>
      <c r="I39" s="19">
        <f t="shared" si="4"/>
        <v>140</v>
      </c>
      <c r="J39" s="14"/>
      <c r="K39" s="35">
        <f t="shared" si="13"/>
        <v>0.60482954545454548</v>
      </c>
      <c r="L39" s="35">
        <f t="shared" si="14"/>
        <v>0.63861714975845418</v>
      </c>
      <c r="M39" s="35">
        <f t="shared" si="15"/>
        <v>0.63955176767676769</v>
      </c>
      <c r="N39" s="35">
        <f t="shared" si="16"/>
        <v>0.64057539682539688</v>
      </c>
      <c r="O39" s="1"/>
      <c r="P39" s="1"/>
      <c r="Q39" s="1"/>
      <c r="R39" s="1"/>
    </row>
    <row r="40" spans="2:18" x14ac:dyDescent="0.25">
      <c r="B40" s="9"/>
      <c r="C40" s="61" t="s">
        <v>98</v>
      </c>
      <c r="D40" s="27" t="s">
        <v>121</v>
      </c>
      <c r="E40" s="41"/>
      <c r="F40" s="41"/>
      <c r="G40" s="41"/>
      <c r="H40" s="19">
        <v>23</v>
      </c>
      <c r="I40" s="19">
        <f t="shared" si="4"/>
        <v>139.69999999999999</v>
      </c>
      <c r="J40" s="14"/>
      <c r="K40" s="35">
        <f t="shared" si="13"/>
        <v>0.60511363636363635</v>
      </c>
      <c r="L40" s="35">
        <f t="shared" si="14"/>
        <v>0.63888888888888895</v>
      </c>
      <c r="M40" s="35">
        <f t="shared" si="15"/>
        <v>0.63983585858585856</v>
      </c>
      <c r="N40" s="35">
        <f t="shared" si="16"/>
        <v>0.64087301587301593</v>
      </c>
      <c r="O40" s="1"/>
      <c r="P40" s="1"/>
      <c r="Q40" s="1"/>
      <c r="R40" s="1"/>
    </row>
    <row r="41" spans="2:18" x14ac:dyDescent="0.25">
      <c r="B41" s="9"/>
      <c r="C41" s="61" t="s">
        <v>122</v>
      </c>
      <c r="D41" s="27" t="s">
        <v>17</v>
      </c>
      <c r="E41" s="33" t="s">
        <v>31</v>
      </c>
      <c r="F41" s="41"/>
      <c r="G41" s="41"/>
      <c r="H41" s="19">
        <v>24.5</v>
      </c>
      <c r="I41" s="19">
        <f t="shared" si="4"/>
        <v>138.19999999999999</v>
      </c>
      <c r="J41" s="14"/>
      <c r="K41" s="35">
        <f t="shared" si="13"/>
        <v>0.60653409090909094</v>
      </c>
      <c r="L41" s="35">
        <f t="shared" si="14"/>
        <v>0.64024758454106279</v>
      </c>
      <c r="M41" s="35">
        <f t="shared" si="15"/>
        <v>0.64125631313131315</v>
      </c>
      <c r="N41" s="35">
        <f t="shared" si="16"/>
        <v>0.64236111111111116</v>
      </c>
      <c r="O41" s="1"/>
      <c r="P41" s="1"/>
      <c r="Q41" s="1"/>
      <c r="R41" s="1"/>
    </row>
    <row r="42" spans="2:18" x14ac:dyDescent="0.25">
      <c r="B42" s="9"/>
      <c r="C42" s="61" t="s">
        <v>142</v>
      </c>
      <c r="D42" s="27" t="s">
        <v>17</v>
      </c>
      <c r="E42" s="33" t="s">
        <v>39</v>
      </c>
      <c r="F42" s="41"/>
      <c r="G42" s="41"/>
      <c r="H42" s="19">
        <v>26.9</v>
      </c>
      <c r="I42" s="19">
        <f t="shared" si="4"/>
        <v>135.79999999999998</v>
      </c>
      <c r="J42" s="9"/>
      <c r="K42" s="35">
        <f t="shared" si="13"/>
        <v>0.60880681818181825</v>
      </c>
      <c r="L42" s="35">
        <f t="shared" si="14"/>
        <v>0.64242149758454103</v>
      </c>
      <c r="M42" s="35">
        <f t="shared" si="15"/>
        <v>0.64352904040404046</v>
      </c>
      <c r="N42" s="35">
        <f t="shared" si="16"/>
        <v>0.64474206349206353</v>
      </c>
      <c r="O42" s="1"/>
      <c r="P42" s="1"/>
      <c r="Q42" s="1"/>
      <c r="R42" s="1"/>
    </row>
    <row r="43" spans="2:18" x14ac:dyDescent="0.25">
      <c r="B43" s="9" t="s">
        <v>76</v>
      </c>
      <c r="C43" s="60" t="s">
        <v>144</v>
      </c>
      <c r="D43" s="27" t="s">
        <v>17</v>
      </c>
      <c r="E43" s="33" t="s">
        <v>143</v>
      </c>
      <c r="F43" s="41"/>
      <c r="G43" s="41"/>
      <c r="H43" s="19">
        <v>31.2</v>
      </c>
      <c r="I43" s="19">
        <f t="shared" si="4"/>
        <v>131.5</v>
      </c>
      <c r="J43" s="14"/>
      <c r="K43" s="35">
        <f t="shared" si="13"/>
        <v>0.61287878787878791</v>
      </c>
      <c r="L43" s="35">
        <f t="shared" si="14"/>
        <v>0.64631642512077292</v>
      </c>
      <c r="M43" s="35">
        <f t="shared" si="15"/>
        <v>0.64760101010101012</v>
      </c>
      <c r="N43" s="35">
        <f t="shared" si="16"/>
        <v>0.64900793650793653</v>
      </c>
      <c r="O43" s="1"/>
      <c r="P43" s="1"/>
      <c r="Q43" s="1"/>
      <c r="R43" s="1"/>
    </row>
    <row r="44" spans="2:18" ht="28.5" customHeight="1" x14ac:dyDescent="0.25">
      <c r="B44" s="9"/>
      <c r="C44" s="61" t="s">
        <v>99</v>
      </c>
      <c r="D44" s="27" t="s">
        <v>123</v>
      </c>
      <c r="E44" s="33"/>
      <c r="F44" s="41"/>
      <c r="G44" s="41"/>
      <c r="H44" s="19">
        <v>33.9</v>
      </c>
      <c r="I44" s="19">
        <f t="shared" si="4"/>
        <v>128.79999999999998</v>
      </c>
      <c r="J44" s="14"/>
      <c r="K44" s="35">
        <f t="shared" si="13"/>
        <v>0.6154356060606061</v>
      </c>
      <c r="L44" s="35">
        <f t="shared" si="14"/>
        <v>0.64876207729468605</v>
      </c>
      <c r="M44" s="35">
        <f t="shared" si="15"/>
        <v>0.65015782828282831</v>
      </c>
      <c r="N44" s="35">
        <f t="shared" si="16"/>
        <v>0.65168650793650795</v>
      </c>
      <c r="O44" s="1"/>
      <c r="P44" s="1"/>
      <c r="Q44" s="1"/>
      <c r="R44" s="1"/>
    </row>
    <row r="45" spans="2:18" ht="28.5" customHeight="1" x14ac:dyDescent="0.25">
      <c r="B45" s="9" t="s">
        <v>28</v>
      </c>
      <c r="C45" s="60" t="s">
        <v>145</v>
      </c>
      <c r="D45" s="27"/>
      <c r="E45" s="33" t="s">
        <v>32</v>
      </c>
      <c r="F45" s="41"/>
      <c r="G45" s="41"/>
      <c r="H45" s="19">
        <v>36.700000000000003</v>
      </c>
      <c r="I45" s="19">
        <f t="shared" si="4"/>
        <v>125.99999999999999</v>
      </c>
      <c r="J45" s="9"/>
      <c r="K45" s="35">
        <f t="shared" si="13"/>
        <v>0.61808712121212128</v>
      </c>
      <c r="L45" s="35">
        <f t="shared" si="14"/>
        <v>0.65129830917874398</v>
      </c>
      <c r="M45" s="35">
        <f t="shared" si="15"/>
        <v>0.65280934343434349</v>
      </c>
      <c r="N45" s="35">
        <f t="shared" si="16"/>
        <v>0.65446428571428572</v>
      </c>
      <c r="O45" s="1"/>
      <c r="P45" s="1"/>
      <c r="Q45" s="1"/>
      <c r="R45" s="1"/>
    </row>
    <row r="46" spans="2:18" x14ac:dyDescent="0.25">
      <c r="B46" s="9"/>
      <c r="C46" s="61" t="s">
        <v>100</v>
      </c>
      <c r="D46" s="27" t="s">
        <v>17</v>
      </c>
      <c r="E46" s="33"/>
      <c r="F46" s="41"/>
      <c r="G46" s="41"/>
      <c r="H46" s="19">
        <v>38</v>
      </c>
      <c r="I46" s="19">
        <f t="shared" si="4"/>
        <v>124.69999999999999</v>
      </c>
      <c r="J46" s="14"/>
      <c r="K46" s="35">
        <f t="shared" si="13"/>
        <v>0.61931818181818188</v>
      </c>
      <c r="L46" s="35">
        <f t="shared" si="14"/>
        <v>0.65247584541062809</v>
      </c>
      <c r="M46" s="35">
        <f t="shared" si="15"/>
        <v>0.65404040404040409</v>
      </c>
      <c r="N46" s="35">
        <f t="shared" si="16"/>
        <v>0.65575396825396826</v>
      </c>
      <c r="O46" s="1"/>
      <c r="P46" s="1"/>
      <c r="Q46" s="1"/>
      <c r="R46" s="1"/>
    </row>
    <row r="47" spans="2:18" x14ac:dyDescent="0.25">
      <c r="B47" s="9" t="s">
        <v>28</v>
      </c>
      <c r="C47" s="60" t="s">
        <v>185</v>
      </c>
      <c r="D47" s="27"/>
      <c r="E47" s="33"/>
      <c r="F47" s="41"/>
      <c r="G47" s="41"/>
      <c r="H47" s="19">
        <v>42</v>
      </c>
      <c r="I47" s="19">
        <f t="shared" si="4"/>
        <v>120.69999999999999</v>
      </c>
      <c r="J47" s="14"/>
      <c r="K47" s="35">
        <f t="shared" si="13"/>
        <v>0.62310606060606066</v>
      </c>
      <c r="L47" s="35">
        <f t="shared" si="14"/>
        <v>0.65609903381642509</v>
      </c>
      <c r="M47" s="35">
        <f t="shared" si="15"/>
        <v>0.65782828282828287</v>
      </c>
      <c r="N47" s="35">
        <f t="shared" si="16"/>
        <v>0.65972222222222221</v>
      </c>
      <c r="O47" s="1"/>
      <c r="P47" s="1"/>
      <c r="Q47" s="1"/>
      <c r="R47" s="1"/>
    </row>
    <row r="48" spans="2:18" x14ac:dyDescent="0.25">
      <c r="B48" s="9"/>
      <c r="C48" s="61" t="s">
        <v>101</v>
      </c>
      <c r="D48" s="27" t="s">
        <v>62</v>
      </c>
      <c r="E48" s="33"/>
      <c r="F48" s="41"/>
      <c r="G48" s="41"/>
      <c r="H48" s="19">
        <v>42</v>
      </c>
      <c r="I48" s="19">
        <f t="shared" si="4"/>
        <v>120.69999999999999</v>
      </c>
      <c r="J48" s="14"/>
      <c r="K48" s="35">
        <f t="shared" si="13"/>
        <v>0.62310606060606066</v>
      </c>
      <c r="L48" s="35">
        <f t="shared" si="14"/>
        <v>0.65609903381642509</v>
      </c>
      <c r="M48" s="35">
        <f t="shared" si="15"/>
        <v>0.65782828282828287</v>
      </c>
      <c r="N48" s="35">
        <f t="shared" si="16"/>
        <v>0.65972222222222221</v>
      </c>
      <c r="O48" s="1"/>
      <c r="P48" s="1"/>
      <c r="Q48" s="1"/>
      <c r="R48" s="1"/>
    </row>
    <row r="49" spans="2:18" x14ac:dyDescent="0.25">
      <c r="B49" s="9" t="s">
        <v>551</v>
      </c>
      <c r="C49" s="61" t="s">
        <v>102</v>
      </c>
      <c r="D49" s="27" t="s">
        <v>124</v>
      </c>
      <c r="E49" s="33"/>
      <c r="F49" s="41"/>
      <c r="G49" s="41"/>
      <c r="H49" s="19">
        <v>42</v>
      </c>
      <c r="I49" s="19">
        <f t="shared" si="4"/>
        <v>120.69999999999999</v>
      </c>
      <c r="J49" s="14"/>
      <c r="K49" s="35">
        <f t="shared" si="13"/>
        <v>0.62310606060606066</v>
      </c>
      <c r="L49" s="35">
        <f t="shared" si="14"/>
        <v>0.65609903381642509</v>
      </c>
      <c r="M49" s="35">
        <f t="shared" si="15"/>
        <v>0.65782828282828287</v>
      </c>
      <c r="N49" s="35">
        <f t="shared" si="16"/>
        <v>0.65972222222222221</v>
      </c>
      <c r="O49" s="1"/>
      <c r="P49" s="1"/>
      <c r="Q49" s="1"/>
      <c r="R49" s="1"/>
    </row>
    <row r="50" spans="2:18" x14ac:dyDescent="0.25">
      <c r="B50" s="9" t="s">
        <v>551</v>
      </c>
      <c r="C50" s="60" t="s">
        <v>53</v>
      </c>
      <c r="D50" s="27"/>
      <c r="E50" s="33" t="s">
        <v>32</v>
      </c>
      <c r="F50" s="41"/>
      <c r="G50" s="41"/>
      <c r="H50" s="19">
        <v>47.7</v>
      </c>
      <c r="I50" s="19">
        <f t="shared" si="4"/>
        <v>114.99999999999999</v>
      </c>
      <c r="J50" s="14"/>
      <c r="K50" s="35">
        <f t="shared" si="13"/>
        <v>0.62850378787878791</v>
      </c>
      <c r="L50" s="35">
        <f t="shared" si="14"/>
        <v>0.661262077294686</v>
      </c>
      <c r="M50" s="35">
        <f t="shared" si="15"/>
        <v>0.66322601010101012</v>
      </c>
      <c r="N50" s="35">
        <f t="shared" si="16"/>
        <v>0.66537698412698409</v>
      </c>
      <c r="O50" s="1"/>
      <c r="P50" s="1"/>
      <c r="Q50" s="1"/>
      <c r="R50" s="1"/>
    </row>
    <row r="51" spans="2:18" x14ac:dyDescent="0.25">
      <c r="B51" s="9"/>
      <c r="C51" s="61" t="s">
        <v>102</v>
      </c>
      <c r="D51" s="27" t="s">
        <v>125</v>
      </c>
      <c r="E51" s="33"/>
      <c r="F51" s="41"/>
      <c r="G51" s="41"/>
      <c r="H51" s="19">
        <v>48</v>
      </c>
      <c r="I51" s="19">
        <f t="shared" si="4"/>
        <v>114.69999999999999</v>
      </c>
      <c r="J51" s="14"/>
      <c r="K51" s="35">
        <f t="shared" si="13"/>
        <v>0.62878787878787878</v>
      </c>
      <c r="L51" s="35">
        <f t="shared" si="14"/>
        <v>0.66153381642512077</v>
      </c>
      <c r="M51" s="35">
        <f t="shared" si="15"/>
        <v>0.66351010101010099</v>
      </c>
      <c r="N51" s="35">
        <f t="shared" si="16"/>
        <v>0.66567460317460325</v>
      </c>
      <c r="O51" s="1"/>
      <c r="P51" s="1"/>
      <c r="Q51" s="1"/>
      <c r="R51" s="1"/>
    </row>
    <row r="52" spans="2:18" ht="28.5" customHeight="1" x14ac:dyDescent="0.25">
      <c r="B52" s="9" t="s">
        <v>75</v>
      </c>
      <c r="C52" s="60" t="s">
        <v>147</v>
      </c>
      <c r="D52" s="62"/>
      <c r="E52" s="33" t="s">
        <v>146</v>
      </c>
      <c r="F52" s="41"/>
      <c r="G52" s="41"/>
      <c r="H52" s="19">
        <v>52.2</v>
      </c>
      <c r="I52" s="19">
        <f t="shared" si="4"/>
        <v>110.49999999999999</v>
      </c>
      <c r="J52" s="14"/>
      <c r="K52" s="35">
        <f t="shared" si="13"/>
        <v>0.63276515151515156</v>
      </c>
      <c r="L52" s="35">
        <f t="shared" si="14"/>
        <v>0.66533816425120773</v>
      </c>
      <c r="M52" s="35">
        <f t="shared" si="15"/>
        <v>0.66748737373737377</v>
      </c>
      <c r="N52" s="35">
        <f t="shared" si="16"/>
        <v>0.6698412698412699</v>
      </c>
      <c r="O52" s="1"/>
      <c r="P52" s="1"/>
      <c r="Q52" s="1"/>
      <c r="R52" s="1"/>
    </row>
    <row r="53" spans="2:18" x14ac:dyDescent="0.25">
      <c r="B53" s="9"/>
      <c r="C53" s="61" t="s">
        <v>103</v>
      </c>
      <c r="D53" s="27" t="s">
        <v>126</v>
      </c>
      <c r="E53" s="33"/>
      <c r="F53" s="41"/>
      <c r="G53" s="41"/>
      <c r="H53" s="19">
        <v>52.8</v>
      </c>
      <c r="I53" s="19">
        <f t="shared" si="4"/>
        <v>109.89999999999999</v>
      </c>
      <c r="J53" s="14"/>
      <c r="K53" s="35">
        <f t="shared" si="13"/>
        <v>0.63333333333333341</v>
      </c>
      <c r="L53" s="35">
        <f t="shared" si="14"/>
        <v>0.66588164251207727</v>
      </c>
      <c r="M53" s="35">
        <f t="shared" si="15"/>
        <v>0.66805555555555562</v>
      </c>
      <c r="N53" s="35">
        <f t="shared" si="16"/>
        <v>0.670436507936508</v>
      </c>
      <c r="O53" s="1"/>
      <c r="P53" s="1"/>
      <c r="Q53" s="1"/>
      <c r="R53" s="1"/>
    </row>
    <row r="54" spans="2:18" x14ac:dyDescent="0.25">
      <c r="B54" s="9" t="s">
        <v>549</v>
      </c>
      <c r="C54" s="61" t="s">
        <v>148</v>
      </c>
      <c r="D54" s="27" t="s">
        <v>17</v>
      </c>
      <c r="E54" s="33" t="s">
        <v>21</v>
      </c>
      <c r="F54" s="41"/>
      <c r="G54" s="41"/>
      <c r="H54" s="19">
        <v>54.6</v>
      </c>
      <c r="I54" s="19">
        <f t="shared" si="4"/>
        <v>108.1</v>
      </c>
      <c r="J54" s="14"/>
      <c r="K54" s="35">
        <f t="shared" si="13"/>
        <v>0.63503787878787887</v>
      </c>
      <c r="L54" s="35">
        <f t="shared" si="14"/>
        <v>0.66751207729468598</v>
      </c>
      <c r="M54" s="35">
        <f t="shared" si="15"/>
        <v>0.66976010101010108</v>
      </c>
      <c r="N54" s="35">
        <f t="shared" si="16"/>
        <v>0.67222222222222228</v>
      </c>
      <c r="O54" s="1"/>
      <c r="P54" s="1"/>
      <c r="Q54" s="1"/>
      <c r="R54" s="1"/>
    </row>
    <row r="55" spans="2:18" x14ac:dyDescent="0.25">
      <c r="B55" s="9" t="s">
        <v>549</v>
      </c>
      <c r="C55" s="60" t="s">
        <v>186</v>
      </c>
      <c r="D55" s="27"/>
      <c r="E55" s="33"/>
      <c r="F55" s="41"/>
      <c r="G55" s="41"/>
      <c r="H55" s="19">
        <v>58.7</v>
      </c>
      <c r="I55" s="19">
        <f t="shared" si="4"/>
        <v>103.99999999999999</v>
      </c>
      <c r="J55" s="14"/>
      <c r="K55" s="35">
        <f t="shared" si="13"/>
        <v>0.63892045454545454</v>
      </c>
      <c r="L55" s="35">
        <f t="shared" si="14"/>
        <v>0.67122584541062802</v>
      </c>
      <c r="M55" s="35">
        <f t="shared" si="15"/>
        <v>0.67364267676767675</v>
      </c>
      <c r="N55" s="35">
        <f t="shared" si="16"/>
        <v>0.67628968253968258</v>
      </c>
      <c r="O55" s="1"/>
      <c r="P55" s="1"/>
      <c r="Q55" s="1"/>
      <c r="R55" s="1"/>
    </row>
    <row r="56" spans="2:18" x14ac:dyDescent="0.25">
      <c r="B56" s="9"/>
      <c r="C56" s="61" t="s">
        <v>149</v>
      </c>
      <c r="D56" s="27" t="s">
        <v>17</v>
      </c>
      <c r="E56" s="40" t="s">
        <v>39</v>
      </c>
      <c r="F56" s="41"/>
      <c r="G56" s="41"/>
      <c r="H56" s="19">
        <v>58.9</v>
      </c>
      <c r="I56" s="19">
        <f t="shared" si="4"/>
        <v>103.79999999999998</v>
      </c>
      <c r="J56" s="14"/>
      <c r="K56" s="35">
        <f t="shared" si="13"/>
        <v>0.63910984848484853</v>
      </c>
      <c r="L56" s="35">
        <f t="shared" si="14"/>
        <v>0.67140700483091786</v>
      </c>
      <c r="M56" s="35">
        <f t="shared" si="15"/>
        <v>0.67383207070707074</v>
      </c>
      <c r="N56" s="35">
        <f t="shared" si="16"/>
        <v>0.67648809523809528</v>
      </c>
      <c r="O56" s="1"/>
      <c r="P56" s="1"/>
      <c r="Q56" s="1"/>
      <c r="R56" s="1"/>
    </row>
    <row r="57" spans="2:18" x14ac:dyDescent="0.25">
      <c r="B57" s="9"/>
      <c r="C57" s="61" t="s">
        <v>104</v>
      </c>
      <c r="D57" s="27" t="s">
        <v>127</v>
      </c>
      <c r="E57" s="37"/>
      <c r="F57" s="62"/>
      <c r="G57" s="62"/>
      <c r="H57" s="19">
        <v>59.3</v>
      </c>
      <c r="I57" s="19">
        <f t="shared" si="4"/>
        <v>103.39999999999999</v>
      </c>
      <c r="J57" s="14"/>
      <c r="K57" s="35">
        <f t="shared" si="13"/>
        <v>0.6394886363636364</v>
      </c>
      <c r="L57" s="35">
        <f t="shared" si="14"/>
        <v>0.67176932367149766</v>
      </c>
      <c r="M57" s="35">
        <f t="shared" si="15"/>
        <v>0.67421085858585861</v>
      </c>
      <c r="N57" s="35">
        <f t="shared" si="16"/>
        <v>0.67688492063492067</v>
      </c>
      <c r="O57" s="1"/>
      <c r="P57" s="1"/>
      <c r="Q57" s="1"/>
      <c r="R57" s="1"/>
    </row>
    <row r="58" spans="2:18" x14ac:dyDescent="0.25">
      <c r="B58" s="9" t="s">
        <v>550</v>
      </c>
      <c r="C58" s="60" t="s">
        <v>173</v>
      </c>
      <c r="D58" s="27"/>
      <c r="E58" s="41"/>
      <c r="F58" s="41"/>
      <c r="G58" s="41"/>
      <c r="H58" s="19">
        <v>63.6</v>
      </c>
      <c r="I58" s="19">
        <f t="shared" si="4"/>
        <v>99.1</v>
      </c>
      <c r="J58" s="14"/>
      <c r="K58" s="35">
        <f t="shared" si="13"/>
        <v>0.64356060606060606</v>
      </c>
      <c r="L58" s="35">
        <f t="shared" si="14"/>
        <v>0.67566425120772955</v>
      </c>
      <c r="M58" s="35">
        <f t="shared" si="15"/>
        <v>0.67828282828282827</v>
      </c>
      <c r="N58" s="35">
        <f t="shared" si="16"/>
        <v>0.68115079365079367</v>
      </c>
      <c r="O58" s="1"/>
      <c r="P58" s="1"/>
      <c r="Q58" s="1"/>
      <c r="R58" s="1"/>
    </row>
    <row r="59" spans="2:18" x14ac:dyDescent="0.25">
      <c r="B59" s="9"/>
      <c r="C59" s="61" t="s">
        <v>174</v>
      </c>
      <c r="D59" s="27" t="s">
        <v>18</v>
      </c>
      <c r="E59" s="33" t="s">
        <v>39</v>
      </c>
      <c r="F59" s="41"/>
      <c r="G59" s="41"/>
      <c r="H59" s="19">
        <v>63.8</v>
      </c>
      <c r="I59" s="19">
        <f t="shared" si="4"/>
        <v>98.899999999999991</v>
      </c>
      <c r="J59" s="14"/>
      <c r="K59" s="35">
        <f t="shared" si="13"/>
        <v>0.64375000000000004</v>
      </c>
      <c r="L59" s="35">
        <f t="shared" si="14"/>
        <v>0.67584541062801939</v>
      </c>
      <c r="M59" s="35">
        <f t="shared" si="15"/>
        <v>0.67847222222222225</v>
      </c>
      <c r="N59" s="35">
        <f t="shared" si="16"/>
        <v>0.68134920634920637</v>
      </c>
      <c r="O59" s="1"/>
      <c r="P59" s="1"/>
      <c r="Q59" s="1"/>
      <c r="R59" s="1"/>
    </row>
    <row r="60" spans="2:18" x14ac:dyDescent="0.25">
      <c r="B60" s="9"/>
      <c r="C60" s="61" t="s">
        <v>175</v>
      </c>
      <c r="D60" s="27"/>
      <c r="E60" s="41"/>
      <c r="F60" s="41"/>
      <c r="G60" s="41"/>
      <c r="H60" s="19">
        <v>63.8</v>
      </c>
      <c r="I60" s="19">
        <f t="shared" si="4"/>
        <v>98.899999999999991</v>
      </c>
      <c r="J60" s="14"/>
      <c r="K60" s="35">
        <f t="shared" si="13"/>
        <v>0.64375000000000004</v>
      </c>
      <c r="L60" s="35">
        <f t="shared" si="14"/>
        <v>0.67584541062801939</v>
      </c>
      <c r="M60" s="35">
        <f t="shared" si="15"/>
        <v>0.67847222222222225</v>
      </c>
      <c r="N60" s="35">
        <f t="shared" si="16"/>
        <v>0.68134920634920637</v>
      </c>
      <c r="O60" s="1"/>
      <c r="P60" s="1"/>
      <c r="Q60" s="1"/>
      <c r="R60" s="1"/>
    </row>
    <row r="61" spans="2:18" x14ac:dyDescent="0.25">
      <c r="B61" s="9"/>
      <c r="C61" s="61" t="s">
        <v>176</v>
      </c>
      <c r="D61" s="27" t="s">
        <v>16</v>
      </c>
      <c r="E61" s="41"/>
      <c r="F61" s="41"/>
      <c r="G61" s="41"/>
      <c r="H61" s="19">
        <v>64.2</v>
      </c>
      <c r="I61" s="19">
        <f t="shared" si="4"/>
        <v>98.499999999999986</v>
      </c>
      <c r="J61" s="14"/>
      <c r="K61" s="35">
        <f t="shared" si="13"/>
        <v>0.64412878787878791</v>
      </c>
      <c r="L61" s="35">
        <f t="shared" si="14"/>
        <v>0.67620772946859908</v>
      </c>
      <c r="M61" s="35">
        <f t="shared" si="15"/>
        <v>0.67885101010101012</v>
      </c>
      <c r="N61" s="35">
        <f t="shared" si="16"/>
        <v>0.68174603174603177</v>
      </c>
      <c r="O61" s="1"/>
      <c r="P61" s="1"/>
      <c r="Q61" s="1"/>
      <c r="R61" s="1"/>
    </row>
    <row r="62" spans="2:18" x14ac:dyDescent="0.25">
      <c r="B62" s="9"/>
      <c r="C62" s="61" t="s">
        <v>177</v>
      </c>
      <c r="D62" s="27"/>
      <c r="E62" s="41"/>
      <c r="F62" s="41"/>
      <c r="G62" s="41"/>
      <c r="H62" s="19">
        <v>64.2</v>
      </c>
      <c r="I62" s="19">
        <f t="shared" si="4"/>
        <v>98.499999999999986</v>
      </c>
      <c r="J62" s="14"/>
      <c r="K62" s="35">
        <f t="shared" si="13"/>
        <v>0.64412878787878791</v>
      </c>
      <c r="L62" s="35">
        <f t="shared" si="14"/>
        <v>0.67620772946859908</v>
      </c>
      <c r="M62" s="35">
        <f t="shared" si="15"/>
        <v>0.67885101010101012</v>
      </c>
      <c r="N62" s="35">
        <f t="shared" si="16"/>
        <v>0.68174603174603177</v>
      </c>
      <c r="O62" s="1"/>
      <c r="P62" s="1"/>
      <c r="Q62" s="1"/>
      <c r="R62" s="1"/>
    </row>
    <row r="63" spans="2:18" x14ac:dyDescent="0.25">
      <c r="B63" s="9"/>
      <c r="C63" s="61" t="s">
        <v>178</v>
      </c>
      <c r="D63" s="27" t="s">
        <v>18</v>
      </c>
      <c r="E63" s="41"/>
      <c r="F63" s="41"/>
      <c r="G63" s="41"/>
      <c r="H63" s="19">
        <v>64.400000000000006</v>
      </c>
      <c r="I63" s="19">
        <f t="shared" si="4"/>
        <v>98.299999999999983</v>
      </c>
      <c r="J63" s="14"/>
      <c r="K63" s="35">
        <f t="shared" si="13"/>
        <v>0.6443181818181819</v>
      </c>
      <c r="L63" s="35">
        <f t="shared" si="14"/>
        <v>0.67638888888888893</v>
      </c>
      <c r="M63" s="35">
        <f t="shared" si="15"/>
        <v>0.67904040404040411</v>
      </c>
      <c r="N63" s="35">
        <f t="shared" si="16"/>
        <v>0.68194444444444446</v>
      </c>
      <c r="O63" s="1"/>
      <c r="P63" s="1"/>
      <c r="Q63" s="1"/>
      <c r="R63" s="1"/>
    </row>
    <row r="64" spans="2:18" x14ac:dyDescent="0.25">
      <c r="B64" s="9"/>
      <c r="C64" s="61" t="s">
        <v>179</v>
      </c>
      <c r="D64" s="27"/>
      <c r="E64" s="41"/>
      <c r="F64" s="41"/>
      <c r="G64" s="41"/>
      <c r="H64" s="19">
        <v>64.400000000000006</v>
      </c>
      <c r="I64" s="19">
        <f t="shared" si="4"/>
        <v>98.299999999999983</v>
      </c>
      <c r="J64" s="14"/>
      <c r="K64" s="35">
        <f t="shared" si="13"/>
        <v>0.6443181818181819</v>
      </c>
      <c r="L64" s="35">
        <f t="shared" si="14"/>
        <v>0.67638888888888893</v>
      </c>
      <c r="M64" s="35">
        <f t="shared" si="15"/>
        <v>0.67904040404040411</v>
      </c>
      <c r="N64" s="35">
        <f t="shared" si="16"/>
        <v>0.68194444444444446</v>
      </c>
      <c r="O64" s="1"/>
      <c r="P64" s="1"/>
      <c r="Q64" s="1"/>
      <c r="R64" s="1"/>
    </row>
    <row r="65" spans="1:18 16381:16381" x14ac:dyDescent="0.25">
      <c r="B65" s="9"/>
      <c r="C65" s="61" t="s">
        <v>180</v>
      </c>
      <c r="D65" s="27" t="s">
        <v>128</v>
      </c>
      <c r="E65" s="41"/>
      <c r="F65" s="41"/>
      <c r="G65" s="41"/>
      <c r="H65" s="19">
        <v>64.900000000000006</v>
      </c>
      <c r="I65" s="19">
        <f t="shared" si="4"/>
        <v>97.799999999999983</v>
      </c>
      <c r="J65" s="14"/>
      <c r="K65" s="35">
        <f t="shared" si="13"/>
        <v>0.64479166666666665</v>
      </c>
      <c r="L65" s="35">
        <f t="shared" si="14"/>
        <v>0.67684178743961354</v>
      </c>
      <c r="M65" s="35">
        <f t="shared" si="15"/>
        <v>0.67951388888888897</v>
      </c>
      <c r="N65" s="35">
        <f t="shared" si="16"/>
        <v>0.68244047619047621</v>
      </c>
      <c r="O65" s="1"/>
      <c r="P65" s="1"/>
      <c r="Q65" s="1"/>
      <c r="R65" s="1"/>
    </row>
    <row r="66" spans="1:18 16381:16381" x14ac:dyDescent="0.25">
      <c r="B66" s="9"/>
      <c r="C66" s="61" t="s">
        <v>105</v>
      </c>
      <c r="D66" s="27" t="s">
        <v>129</v>
      </c>
      <c r="E66" s="41"/>
      <c r="F66" s="41"/>
      <c r="G66" s="41"/>
      <c r="H66" s="19">
        <v>65.3</v>
      </c>
      <c r="I66" s="19">
        <f t="shared" si="4"/>
        <v>97.399999999999991</v>
      </c>
      <c r="J66" s="14"/>
      <c r="K66" s="35">
        <f t="shared" si="13"/>
        <v>0.64517045454545463</v>
      </c>
      <c r="L66" s="35">
        <f t="shared" si="14"/>
        <v>0.67720410628019323</v>
      </c>
      <c r="M66" s="35">
        <f t="shared" si="15"/>
        <v>0.67989267676767684</v>
      </c>
      <c r="N66" s="35">
        <f t="shared" si="16"/>
        <v>0.6828373015873016</v>
      </c>
      <c r="O66" s="1"/>
      <c r="P66" s="1"/>
      <c r="Q66" s="1"/>
      <c r="R66" s="1"/>
    </row>
    <row r="67" spans="1:18 16381:16381" x14ac:dyDescent="0.25">
      <c r="B67" s="9" t="s">
        <v>74</v>
      </c>
      <c r="C67" s="60" t="s">
        <v>150</v>
      </c>
      <c r="D67" s="27"/>
      <c r="E67" s="33" t="s">
        <v>32</v>
      </c>
      <c r="F67" s="41"/>
      <c r="G67" s="41"/>
      <c r="H67" s="19">
        <v>69.599999999999994</v>
      </c>
      <c r="I67" s="19">
        <f t="shared" si="4"/>
        <v>93.1</v>
      </c>
      <c r="J67" s="14"/>
      <c r="K67" s="35">
        <f t="shared" si="13"/>
        <v>0.64924242424242429</v>
      </c>
      <c r="L67" s="35">
        <f t="shared" si="14"/>
        <v>0.68109903381642511</v>
      </c>
      <c r="M67" s="35">
        <f t="shared" si="15"/>
        <v>0.6839646464646465</v>
      </c>
      <c r="N67" s="35">
        <f t="shared" si="16"/>
        <v>0.6871031746031746</v>
      </c>
      <c r="O67" s="1"/>
      <c r="P67" s="1"/>
      <c r="Q67" s="1"/>
      <c r="R67" s="1"/>
    </row>
    <row r="68" spans="1:18 16381:16381" ht="27" x14ac:dyDescent="0.25">
      <c r="B68" s="9"/>
      <c r="C68" s="61" t="s">
        <v>151</v>
      </c>
      <c r="D68" s="27" t="s">
        <v>130</v>
      </c>
      <c r="E68" s="33" t="s">
        <v>21</v>
      </c>
      <c r="F68" s="41"/>
      <c r="G68" s="41"/>
      <c r="H68" s="19">
        <v>69.900000000000006</v>
      </c>
      <c r="I68" s="19">
        <f t="shared" si="4"/>
        <v>92.799999999999983</v>
      </c>
      <c r="J68" s="14"/>
      <c r="K68" s="35">
        <f t="shared" si="13"/>
        <v>0.64952651515151516</v>
      </c>
      <c r="L68" s="35">
        <f t="shared" si="14"/>
        <v>0.68137077294685988</v>
      </c>
      <c r="M68" s="35">
        <f t="shared" si="15"/>
        <v>0.68424873737373737</v>
      </c>
      <c r="N68" s="35">
        <f t="shared" si="16"/>
        <v>0.68740079365079365</v>
      </c>
      <c r="O68" s="1"/>
      <c r="P68" s="1"/>
      <c r="Q68" s="1"/>
      <c r="R68" s="1"/>
    </row>
    <row r="69" spans="1:18 16381:16381" x14ac:dyDescent="0.25">
      <c r="B69" s="82" t="s">
        <v>74</v>
      </c>
      <c r="C69" s="81" t="s">
        <v>90</v>
      </c>
      <c r="D69" s="30"/>
      <c r="E69" s="30"/>
      <c r="F69" s="30"/>
      <c r="G69" s="18"/>
      <c r="H69" s="34">
        <v>74</v>
      </c>
      <c r="I69" s="18">
        <f t="shared" si="4"/>
        <v>88.699999999999989</v>
      </c>
      <c r="J69" s="14"/>
      <c r="K69" s="23">
        <f t="shared" si="13"/>
        <v>0.65340909090909094</v>
      </c>
      <c r="L69" s="23">
        <f t="shared" si="14"/>
        <v>0.68508454106280192</v>
      </c>
      <c r="M69" s="23">
        <f t="shared" si="15"/>
        <v>0.68813131313131315</v>
      </c>
      <c r="N69" s="23">
        <f t="shared" si="16"/>
        <v>0.69146825396825395</v>
      </c>
      <c r="O69" s="1"/>
      <c r="P69" s="1"/>
      <c r="Q69" s="1"/>
      <c r="XFA69" s="32"/>
    </row>
    <row r="70" spans="1:18 16381:16381" x14ac:dyDescent="0.25">
      <c r="B70" s="9"/>
      <c r="C70" s="64" t="s">
        <v>106</v>
      </c>
      <c r="D70" s="27" t="s">
        <v>17</v>
      </c>
      <c r="E70" s="33"/>
      <c r="F70" s="41"/>
      <c r="G70" s="41"/>
      <c r="H70" s="19">
        <v>74.2</v>
      </c>
      <c r="I70" s="19">
        <f t="shared" si="4"/>
        <v>88.499999999999986</v>
      </c>
      <c r="J70" s="14"/>
      <c r="K70" s="35">
        <f t="shared" ref="K70:K115" si="21">$K$17+(H70/$K$6/24)</f>
        <v>0.65359848484848493</v>
      </c>
      <c r="L70" s="35">
        <f t="shared" ref="L70:L115" si="22">$L$17+(H70/$L$6/24)</f>
        <v>0.68526570048309177</v>
      </c>
      <c r="M70" s="35">
        <f t="shared" ref="M70:M115" si="23">$M$17+(H70/$M$6/24)</f>
        <v>0.68832070707070714</v>
      </c>
      <c r="N70" s="35">
        <f t="shared" ref="N70:N115" si="24">$N$17+(H70/$N$6/24)</f>
        <v>0.69166666666666665</v>
      </c>
      <c r="O70" s="1"/>
      <c r="P70" s="1"/>
      <c r="Q70" s="1"/>
      <c r="R70" s="1"/>
    </row>
    <row r="71" spans="1:18 16381:16381" x14ac:dyDescent="0.25">
      <c r="B71" s="9" t="s">
        <v>74</v>
      </c>
      <c r="C71" s="60" t="s">
        <v>41</v>
      </c>
      <c r="D71" s="27"/>
      <c r="E71" s="33" t="s">
        <v>32</v>
      </c>
      <c r="F71" s="41"/>
      <c r="G71" s="41"/>
      <c r="H71" s="19">
        <v>79.099999999999994</v>
      </c>
      <c r="I71" s="19">
        <f t="shared" si="4"/>
        <v>83.6</v>
      </c>
      <c r="J71" s="14"/>
      <c r="K71" s="35">
        <f t="shared" si="21"/>
        <v>0.65823863636363644</v>
      </c>
      <c r="L71" s="35">
        <f t="shared" si="22"/>
        <v>0.6897041062801933</v>
      </c>
      <c r="M71" s="35">
        <f t="shared" si="23"/>
        <v>0.69296085858585865</v>
      </c>
      <c r="N71" s="35">
        <f t="shared" si="24"/>
        <v>0.69652777777777786</v>
      </c>
      <c r="O71" s="1"/>
      <c r="P71" s="1"/>
      <c r="Q71" s="1"/>
      <c r="R71" s="1"/>
    </row>
    <row r="72" spans="1:18 16381:16381" x14ac:dyDescent="0.25">
      <c r="B72" s="9"/>
      <c r="C72" s="61"/>
      <c r="D72" s="41" t="s">
        <v>42</v>
      </c>
      <c r="E72" s="33"/>
      <c r="F72" s="41"/>
      <c r="G72" s="41"/>
      <c r="H72" s="19">
        <v>79.599999999999994</v>
      </c>
      <c r="I72" s="19">
        <f t="shared" si="4"/>
        <v>83.1</v>
      </c>
      <c r="J72" s="14"/>
      <c r="K72" s="35">
        <f t="shared" si="21"/>
        <v>0.65871212121212119</v>
      </c>
      <c r="L72" s="35">
        <f t="shared" si="22"/>
        <v>0.69015700483091791</v>
      </c>
      <c r="M72" s="35">
        <f t="shared" si="23"/>
        <v>0.6934343434343434</v>
      </c>
      <c r="N72" s="35">
        <f t="shared" si="24"/>
        <v>0.69702380952380949</v>
      </c>
      <c r="O72" s="1"/>
      <c r="P72" s="1"/>
      <c r="Q72" s="1"/>
      <c r="R72" s="1"/>
    </row>
    <row r="73" spans="1:18 16381:16381" x14ac:dyDescent="0.25">
      <c r="B73" s="9"/>
      <c r="C73" s="61" t="s">
        <v>181</v>
      </c>
      <c r="D73" s="62"/>
      <c r="E73" s="33"/>
      <c r="F73" s="41"/>
      <c r="G73" s="41"/>
      <c r="H73" s="19">
        <v>79.599999999999994</v>
      </c>
      <c r="I73" s="19">
        <f t="shared" si="4"/>
        <v>83.1</v>
      </c>
      <c r="J73" s="14"/>
      <c r="K73" s="35">
        <f t="shared" si="21"/>
        <v>0.65871212121212119</v>
      </c>
      <c r="L73" s="35">
        <f t="shared" si="22"/>
        <v>0.69015700483091791</v>
      </c>
      <c r="M73" s="35">
        <f t="shared" si="23"/>
        <v>0.6934343434343434</v>
      </c>
      <c r="N73" s="35">
        <f t="shared" si="24"/>
        <v>0.69702380952380949</v>
      </c>
      <c r="O73" s="1"/>
      <c r="P73" s="1"/>
      <c r="Q73" s="1"/>
      <c r="R73" s="1"/>
    </row>
    <row r="74" spans="1:18 16381:16381" ht="27" x14ac:dyDescent="0.25">
      <c r="B74" s="9"/>
      <c r="C74" s="68" t="s">
        <v>82</v>
      </c>
      <c r="D74" s="62" t="s">
        <v>16</v>
      </c>
      <c r="E74" s="37" t="s">
        <v>182</v>
      </c>
      <c r="F74" s="41"/>
      <c r="G74" s="41"/>
      <c r="H74" s="19">
        <v>79.8</v>
      </c>
      <c r="I74" s="19">
        <f t="shared" si="4"/>
        <v>82.899999999999991</v>
      </c>
      <c r="J74" s="14"/>
      <c r="K74" s="35">
        <f t="shared" si="21"/>
        <v>0.65890151515151518</v>
      </c>
      <c r="L74" s="35">
        <f t="shared" si="22"/>
        <v>0.69033816425120775</v>
      </c>
      <c r="M74" s="35">
        <f t="shared" si="23"/>
        <v>0.69362373737373739</v>
      </c>
      <c r="N74" s="35">
        <f t="shared" si="24"/>
        <v>0.69722222222222219</v>
      </c>
      <c r="O74" s="1"/>
      <c r="P74" s="1"/>
      <c r="Q74" s="1"/>
      <c r="R74" s="1"/>
    </row>
    <row r="75" spans="1:18 16381:16381" x14ac:dyDescent="0.25">
      <c r="B75" s="9"/>
      <c r="C75" s="68"/>
      <c r="D75" s="62" t="s">
        <v>183</v>
      </c>
      <c r="E75" s="37"/>
      <c r="F75" s="41"/>
      <c r="G75" s="41"/>
      <c r="H75" s="19">
        <v>79.900000000000006</v>
      </c>
      <c r="I75" s="19">
        <f t="shared" si="4"/>
        <v>82.799999999999983</v>
      </c>
      <c r="J75" s="14"/>
      <c r="K75" s="35">
        <f t="shared" si="21"/>
        <v>0.65899621212121218</v>
      </c>
      <c r="L75" s="35">
        <f t="shared" si="22"/>
        <v>0.69042874396135268</v>
      </c>
      <c r="M75" s="35">
        <f t="shared" si="23"/>
        <v>0.69371843434343439</v>
      </c>
      <c r="N75" s="35">
        <f t="shared" si="24"/>
        <v>0.69732142857142865</v>
      </c>
      <c r="O75" s="1"/>
      <c r="P75" s="1"/>
      <c r="Q75" s="1"/>
      <c r="R75" s="1"/>
    </row>
    <row r="76" spans="1:18 16381:16381" ht="30" customHeight="1" x14ac:dyDescent="0.25">
      <c r="A76" s="76"/>
      <c r="B76" s="9" t="s">
        <v>28</v>
      </c>
      <c r="C76" s="68" t="s">
        <v>81</v>
      </c>
      <c r="D76" s="62" t="s">
        <v>17</v>
      </c>
      <c r="E76" s="33"/>
      <c r="F76" s="41"/>
      <c r="G76" s="18"/>
      <c r="H76" s="18">
        <v>80.099999999999994</v>
      </c>
      <c r="I76" s="19">
        <f t="shared" si="4"/>
        <v>82.6</v>
      </c>
      <c r="J76" s="14"/>
      <c r="K76" s="35">
        <f t="shared" si="21"/>
        <v>0.65918560606060606</v>
      </c>
      <c r="L76" s="35">
        <f t="shared" si="22"/>
        <v>0.69060990338164252</v>
      </c>
      <c r="M76" s="35">
        <f t="shared" si="23"/>
        <v>0.69390782828282827</v>
      </c>
      <c r="N76" s="35">
        <f t="shared" si="24"/>
        <v>0.69751984126984135</v>
      </c>
      <c r="O76" s="1"/>
      <c r="P76" s="1"/>
      <c r="Q76" s="1"/>
      <c r="XFA76" s="8"/>
    </row>
    <row r="77" spans="1:18 16381:16381" ht="30" customHeight="1" x14ac:dyDescent="0.25">
      <c r="A77" s="76"/>
      <c r="B77" s="9"/>
      <c r="C77" s="88" t="s">
        <v>184</v>
      </c>
      <c r="D77" s="62" t="s">
        <v>17</v>
      </c>
      <c r="E77" s="33"/>
      <c r="F77" s="41"/>
      <c r="G77" s="38"/>
      <c r="H77" s="18">
        <v>80.400000000000006</v>
      </c>
      <c r="I77" s="19">
        <f t="shared" si="4"/>
        <v>82.299999999999983</v>
      </c>
      <c r="J77" s="14"/>
      <c r="K77" s="35">
        <f t="shared" ref="K77:K78" si="25">$K$17+(H77/$K$6/24)</f>
        <v>0.65946969696969704</v>
      </c>
      <c r="L77" s="35">
        <f t="shared" ref="L77:L78" si="26">$L$17+(H77/$L$6/24)</f>
        <v>0.69088164251207729</v>
      </c>
      <c r="M77" s="35">
        <f t="shared" ref="M77:M78" si="27">$M$17+(H77/$M$6/24)</f>
        <v>0.69419191919191925</v>
      </c>
      <c r="N77" s="35">
        <f t="shared" ref="N77:N78" si="28">$N$17+(H77/$N$6/24)</f>
        <v>0.69781746031746039</v>
      </c>
      <c r="O77" s="1"/>
      <c r="P77" s="1"/>
      <c r="Q77" s="1"/>
      <c r="XFA77" s="89"/>
    </row>
    <row r="78" spans="1:18 16381:16381" ht="30" customHeight="1" x14ac:dyDescent="0.25">
      <c r="A78" s="76"/>
      <c r="B78" s="9" t="s">
        <v>28</v>
      </c>
      <c r="C78" s="88" t="s">
        <v>80</v>
      </c>
      <c r="D78" s="62"/>
      <c r="E78" s="33"/>
      <c r="F78" s="41"/>
      <c r="G78" s="38"/>
      <c r="H78" s="18">
        <v>80.400000000000006</v>
      </c>
      <c r="I78" s="19">
        <f t="shared" si="4"/>
        <v>82.299999999999983</v>
      </c>
      <c r="J78" s="14"/>
      <c r="K78" s="35">
        <f t="shared" si="25"/>
        <v>0.65946969696969704</v>
      </c>
      <c r="L78" s="35">
        <f t="shared" si="26"/>
        <v>0.69088164251207729</v>
      </c>
      <c r="M78" s="35">
        <f t="shared" si="27"/>
        <v>0.69419191919191925</v>
      </c>
      <c r="N78" s="35">
        <f t="shared" si="28"/>
        <v>0.69781746031746039</v>
      </c>
      <c r="O78" s="1"/>
      <c r="P78" s="1"/>
      <c r="Q78" s="1"/>
      <c r="XFA78" s="89"/>
    </row>
    <row r="79" spans="1:18 16381:16381" x14ac:dyDescent="0.25">
      <c r="B79" s="9"/>
      <c r="C79" s="64" t="s">
        <v>152</v>
      </c>
      <c r="D79" s="27" t="s">
        <v>131</v>
      </c>
      <c r="E79" s="33" t="s">
        <v>39</v>
      </c>
      <c r="F79" s="41"/>
      <c r="G79" s="41"/>
      <c r="H79" s="19">
        <v>81.2</v>
      </c>
      <c r="I79" s="19">
        <f t="shared" si="4"/>
        <v>81.499999999999986</v>
      </c>
      <c r="J79" s="14"/>
      <c r="K79" s="35">
        <f t="shared" si="21"/>
        <v>0.66022727272727277</v>
      </c>
      <c r="L79" s="35">
        <f t="shared" si="22"/>
        <v>0.69160628019323678</v>
      </c>
      <c r="M79" s="35">
        <f t="shared" si="23"/>
        <v>0.69494949494949498</v>
      </c>
      <c r="N79" s="35">
        <f t="shared" si="24"/>
        <v>0.69861111111111118</v>
      </c>
      <c r="O79" s="1"/>
      <c r="P79" s="1"/>
      <c r="Q79" s="1"/>
      <c r="R79" s="1"/>
    </row>
    <row r="80" spans="1:18 16381:16381" x14ac:dyDescent="0.25">
      <c r="B80" s="66" t="s">
        <v>37</v>
      </c>
      <c r="C80" s="65" t="s">
        <v>58</v>
      </c>
      <c r="D80" s="53"/>
      <c r="E80" s="67"/>
      <c r="F80" s="67"/>
      <c r="G80" s="67"/>
      <c r="H80" s="54">
        <v>82</v>
      </c>
      <c r="I80" s="54">
        <f t="shared" si="4"/>
        <v>80.699999999999989</v>
      </c>
      <c r="J80" s="14"/>
      <c r="K80" s="71">
        <f t="shared" si="21"/>
        <v>0.66098484848484851</v>
      </c>
      <c r="L80" s="71">
        <f t="shared" si="22"/>
        <v>0.69233091787439616</v>
      </c>
      <c r="M80" s="71">
        <f t="shared" si="23"/>
        <v>0.69570707070707072</v>
      </c>
      <c r="N80" s="71">
        <f t="shared" si="24"/>
        <v>0.69940476190476197</v>
      </c>
      <c r="O80" s="1"/>
      <c r="P80" s="1"/>
      <c r="Q80" s="1"/>
      <c r="R80" s="1"/>
    </row>
    <row r="81" spans="2:18" x14ac:dyDescent="0.25">
      <c r="B81" s="9" t="s">
        <v>6</v>
      </c>
      <c r="C81" s="60" t="s">
        <v>187</v>
      </c>
      <c r="D81" s="27" t="s">
        <v>17</v>
      </c>
      <c r="E81" s="33"/>
      <c r="F81" s="41"/>
      <c r="G81" s="41"/>
      <c r="H81" s="19">
        <v>85.8</v>
      </c>
      <c r="I81" s="19">
        <f t="shared" si="4"/>
        <v>76.899999999999991</v>
      </c>
      <c r="J81" s="14"/>
      <c r="K81" s="35">
        <f t="shared" si="21"/>
        <v>0.66458333333333341</v>
      </c>
      <c r="L81" s="35">
        <f t="shared" si="22"/>
        <v>0.69577294685990343</v>
      </c>
      <c r="M81" s="35">
        <f t="shared" si="23"/>
        <v>0.69930555555555562</v>
      </c>
      <c r="N81" s="35">
        <f t="shared" si="24"/>
        <v>0.70317460317460323</v>
      </c>
      <c r="O81" s="1"/>
      <c r="P81" s="1"/>
      <c r="Q81" s="1"/>
      <c r="R81" s="1"/>
    </row>
    <row r="82" spans="2:18" x14ac:dyDescent="0.25">
      <c r="B82" s="9"/>
      <c r="C82" s="61" t="s">
        <v>153</v>
      </c>
      <c r="D82" s="27" t="s">
        <v>17</v>
      </c>
      <c r="E82" s="33"/>
      <c r="F82" s="41"/>
      <c r="G82" s="41"/>
      <c r="H82" s="19">
        <v>85.8</v>
      </c>
      <c r="I82" s="19">
        <f t="shared" si="4"/>
        <v>76.899999999999991</v>
      </c>
      <c r="J82" s="14"/>
      <c r="K82" s="35">
        <f t="shared" ref="K82" si="29">$K$17+(H82/$K$6/24)</f>
        <v>0.66458333333333341</v>
      </c>
      <c r="L82" s="35">
        <f t="shared" ref="L82" si="30">$L$17+(H82/$L$6/24)</f>
        <v>0.69577294685990343</v>
      </c>
      <c r="M82" s="35">
        <f t="shared" ref="M82" si="31">$M$17+(H82/$M$6/24)</f>
        <v>0.69930555555555562</v>
      </c>
      <c r="N82" s="35">
        <f t="shared" ref="N82" si="32">$N$17+(H82/$N$6/24)</f>
        <v>0.70317460317460323</v>
      </c>
      <c r="O82" s="1"/>
      <c r="P82" s="1"/>
      <c r="Q82" s="1"/>
      <c r="R82" s="1"/>
    </row>
    <row r="83" spans="2:18" x14ac:dyDescent="0.25">
      <c r="B83" s="9"/>
      <c r="C83" s="61" t="s">
        <v>155</v>
      </c>
      <c r="D83" s="27" t="s">
        <v>48</v>
      </c>
      <c r="E83" s="33" t="s">
        <v>154</v>
      </c>
      <c r="F83" s="41"/>
      <c r="G83" s="41"/>
      <c r="H83" s="19">
        <v>86.1</v>
      </c>
      <c r="I83" s="19">
        <f t="shared" si="4"/>
        <v>76.599999999999994</v>
      </c>
      <c r="J83" s="14"/>
      <c r="K83" s="35">
        <f t="shared" si="21"/>
        <v>0.66486742424242429</v>
      </c>
      <c r="L83" s="35">
        <f t="shared" si="22"/>
        <v>0.6960446859903382</v>
      </c>
      <c r="M83" s="35">
        <f t="shared" si="23"/>
        <v>0.6995896464646465</v>
      </c>
      <c r="N83" s="35">
        <f t="shared" si="24"/>
        <v>0.70347222222222228</v>
      </c>
      <c r="O83" s="1"/>
      <c r="P83" s="1"/>
      <c r="Q83" s="1"/>
      <c r="R83" s="1"/>
    </row>
    <row r="84" spans="2:18" x14ac:dyDescent="0.25">
      <c r="B84" s="9" t="s">
        <v>25</v>
      </c>
      <c r="C84" s="79" t="s">
        <v>156</v>
      </c>
      <c r="D84" s="27"/>
      <c r="E84" s="33"/>
      <c r="F84" s="41"/>
      <c r="G84" s="41"/>
      <c r="H84" s="19">
        <v>90.3</v>
      </c>
      <c r="I84" s="19">
        <f t="shared" si="4"/>
        <v>72.399999999999991</v>
      </c>
      <c r="J84" s="14"/>
      <c r="K84" s="35">
        <f t="shared" si="21"/>
        <v>0.66884469696969706</v>
      </c>
      <c r="L84" s="35">
        <f t="shared" si="22"/>
        <v>0.69984903381642516</v>
      </c>
      <c r="M84" s="35">
        <f t="shared" si="23"/>
        <v>0.70356691919191916</v>
      </c>
      <c r="N84" s="35">
        <f t="shared" si="24"/>
        <v>0.70763888888888893</v>
      </c>
      <c r="O84" s="1"/>
      <c r="P84" s="1"/>
      <c r="Q84" s="1"/>
      <c r="R84" s="1"/>
    </row>
    <row r="85" spans="2:18" x14ac:dyDescent="0.25">
      <c r="B85" s="9" t="s">
        <v>25</v>
      </c>
      <c r="C85" s="60" t="s">
        <v>50</v>
      </c>
      <c r="D85" s="27"/>
      <c r="E85" s="33" t="s">
        <v>40</v>
      </c>
      <c r="F85" s="41"/>
      <c r="G85" s="41"/>
      <c r="H85" s="19">
        <v>91.6</v>
      </c>
      <c r="I85" s="19">
        <f t="shared" si="4"/>
        <v>71.099999999999994</v>
      </c>
      <c r="J85" s="14"/>
      <c r="K85" s="35">
        <f t="shared" si="21"/>
        <v>0.67007575757575766</v>
      </c>
      <c r="L85" s="35">
        <f t="shared" si="22"/>
        <v>0.70102657004830915</v>
      </c>
      <c r="M85" s="35">
        <f t="shared" si="23"/>
        <v>0.70479797979797976</v>
      </c>
      <c r="N85" s="35">
        <f t="shared" si="24"/>
        <v>0.70892857142857146</v>
      </c>
      <c r="O85" s="1"/>
      <c r="P85" s="1"/>
      <c r="Q85" s="1"/>
      <c r="R85" s="1"/>
    </row>
    <row r="86" spans="2:18" x14ac:dyDescent="0.25">
      <c r="B86" s="9"/>
      <c r="C86" s="61" t="s">
        <v>107</v>
      </c>
      <c r="D86" s="27" t="s">
        <v>132</v>
      </c>
      <c r="E86" s="41"/>
      <c r="F86" s="41"/>
      <c r="G86" s="41"/>
      <c r="H86" s="19">
        <v>92.6</v>
      </c>
      <c r="I86" s="19">
        <f t="shared" si="4"/>
        <v>70.099999999999994</v>
      </c>
      <c r="J86" s="14"/>
      <c r="K86" s="35">
        <f t="shared" si="21"/>
        <v>0.67102272727272727</v>
      </c>
      <c r="L86" s="35">
        <f t="shared" si="22"/>
        <v>0.70193236714975848</v>
      </c>
      <c r="M86" s="35">
        <f t="shared" si="23"/>
        <v>0.70574494949494948</v>
      </c>
      <c r="N86" s="35">
        <f t="shared" si="24"/>
        <v>0.70992063492063495</v>
      </c>
      <c r="O86" s="1"/>
      <c r="P86" s="1"/>
      <c r="Q86" s="1"/>
      <c r="R86" s="1"/>
    </row>
    <row r="87" spans="2:18" x14ac:dyDescent="0.25">
      <c r="B87" s="9"/>
      <c r="C87" s="61"/>
      <c r="D87" s="27" t="s">
        <v>133</v>
      </c>
      <c r="E87" s="33"/>
      <c r="F87" s="41"/>
      <c r="G87" s="41"/>
      <c r="H87" s="19">
        <v>95.5</v>
      </c>
      <c r="I87" s="19">
        <f t="shared" si="4"/>
        <v>67.199999999999989</v>
      </c>
      <c r="J87" s="14"/>
      <c r="K87" s="35">
        <f t="shared" si="21"/>
        <v>0.67376893939393945</v>
      </c>
      <c r="L87" s="35">
        <f t="shared" si="22"/>
        <v>0.70455917874396135</v>
      </c>
      <c r="M87" s="35">
        <f t="shared" si="23"/>
        <v>0.70849116161616166</v>
      </c>
      <c r="N87" s="35">
        <f t="shared" si="24"/>
        <v>0.71279761904761907</v>
      </c>
      <c r="O87" s="1"/>
      <c r="P87" s="1"/>
      <c r="Q87" s="1"/>
      <c r="R87" s="1"/>
    </row>
    <row r="88" spans="2:18" x14ac:dyDescent="0.25">
      <c r="B88" s="9"/>
      <c r="C88" s="61" t="s">
        <v>108</v>
      </c>
      <c r="D88" s="27" t="s">
        <v>134</v>
      </c>
      <c r="E88" s="41"/>
      <c r="F88" s="41"/>
      <c r="G88" s="41"/>
      <c r="H88" s="19">
        <v>97.6</v>
      </c>
      <c r="I88" s="19">
        <f t="shared" si="4"/>
        <v>65.099999999999994</v>
      </c>
      <c r="J88" s="14"/>
      <c r="K88" s="35">
        <f t="shared" si="21"/>
        <v>0.67575757575757578</v>
      </c>
      <c r="L88" s="35">
        <f t="shared" si="22"/>
        <v>0.70646135265700483</v>
      </c>
      <c r="M88" s="35">
        <f t="shared" si="23"/>
        <v>0.71047979797979799</v>
      </c>
      <c r="N88" s="35">
        <f t="shared" si="24"/>
        <v>0.71488095238095239</v>
      </c>
      <c r="O88" s="1"/>
      <c r="P88" s="1"/>
      <c r="Q88" s="1"/>
      <c r="R88" s="1"/>
    </row>
    <row r="89" spans="2:18" x14ac:dyDescent="0.25">
      <c r="B89" s="9"/>
      <c r="C89" s="61" t="s">
        <v>108</v>
      </c>
      <c r="D89" s="27" t="s">
        <v>135</v>
      </c>
      <c r="E89" s="41"/>
      <c r="F89" s="41"/>
      <c r="G89" s="41"/>
      <c r="H89" s="19">
        <v>97.6</v>
      </c>
      <c r="I89" s="19">
        <f t="shared" si="4"/>
        <v>65.099999999999994</v>
      </c>
      <c r="J89" s="14"/>
      <c r="K89" s="35">
        <f t="shared" si="21"/>
        <v>0.67575757575757578</v>
      </c>
      <c r="L89" s="35">
        <f t="shared" si="22"/>
        <v>0.70646135265700483</v>
      </c>
      <c r="M89" s="35">
        <f t="shared" si="23"/>
        <v>0.71047979797979799</v>
      </c>
      <c r="N89" s="35">
        <f t="shared" si="24"/>
        <v>0.71488095238095239</v>
      </c>
      <c r="O89" s="1"/>
      <c r="P89" s="1"/>
      <c r="Q89" s="1"/>
      <c r="R89" s="1"/>
    </row>
    <row r="90" spans="2:18" x14ac:dyDescent="0.25">
      <c r="B90" s="9" t="s">
        <v>5</v>
      </c>
      <c r="C90" s="60" t="s">
        <v>512</v>
      </c>
      <c r="D90" s="27"/>
      <c r="E90" s="33" t="s">
        <v>157</v>
      </c>
      <c r="F90" s="41"/>
      <c r="G90" s="41"/>
      <c r="H90" s="19">
        <v>99.5</v>
      </c>
      <c r="I90" s="19">
        <f t="shared" si="4"/>
        <v>63.199999999999989</v>
      </c>
      <c r="J90" s="14"/>
      <c r="K90" s="35">
        <f t="shared" si="21"/>
        <v>0.67755681818181823</v>
      </c>
      <c r="L90" s="35">
        <f t="shared" si="22"/>
        <v>0.70818236714975846</v>
      </c>
      <c r="M90" s="35">
        <f t="shared" si="23"/>
        <v>0.71227904040404044</v>
      </c>
      <c r="N90" s="35">
        <f t="shared" si="24"/>
        <v>0.71676587301587302</v>
      </c>
      <c r="O90" s="1"/>
      <c r="P90" s="1"/>
      <c r="Q90" s="1"/>
      <c r="R90" s="1"/>
    </row>
    <row r="91" spans="2:18" x14ac:dyDescent="0.25">
      <c r="B91" s="9"/>
      <c r="C91" s="61" t="s">
        <v>95</v>
      </c>
      <c r="D91" s="27" t="s">
        <v>17</v>
      </c>
      <c r="E91" s="41"/>
      <c r="F91" s="41"/>
      <c r="G91" s="41"/>
      <c r="H91" s="19">
        <v>100.2</v>
      </c>
      <c r="I91" s="19">
        <f t="shared" si="4"/>
        <v>62.499999999999986</v>
      </c>
      <c r="J91" s="14"/>
      <c r="K91" s="35">
        <f t="shared" si="21"/>
        <v>0.67821969696969697</v>
      </c>
      <c r="L91" s="35">
        <f t="shared" si="22"/>
        <v>0.70881642512077292</v>
      </c>
      <c r="M91" s="35">
        <f t="shared" si="23"/>
        <v>0.71294191919191918</v>
      </c>
      <c r="N91" s="35">
        <f t="shared" si="24"/>
        <v>0.71746031746031746</v>
      </c>
      <c r="O91" s="1"/>
      <c r="P91" s="1"/>
      <c r="Q91" s="1"/>
      <c r="R91" s="1"/>
    </row>
    <row r="92" spans="2:18" x14ac:dyDescent="0.25">
      <c r="B92" s="9"/>
      <c r="C92" s="61" t="s">
        <v>95</v>
      </c>
      <c r="D92" s="27" t="s">
        <v>17</v>
      </c>
      <c r="E92" s="41"/>
      <c r="F92" s="41"/>
      <c r="G92" s="41"/>
      <c r="H92" s="19">
        <v>100.5</v>
      </c>
      <c r="I92" s="19">
        <f t="shared" si="4"/>
        <v>62.199999999999989</v>
      </c>
      <c r="J92" s="14"/>
      <c r="K92" s="35">
        <f t="shared" si="21"/>
        <v>0.67850378787878796</v>
      </c>
      <c r="L92" s="35">
        <f t="shared" si="22"/>
        <v>0.7090881642512078</v>
      </c>
      <c r="M92" s="35">
        <f t="shared" si="23"/>
        <v>0.71322601010101017</v>
      </c>
      <c r="N92" s="35">
        <f t="shared" si="24"/>
        <v>0.71775793650793651</v>
      </c>
      <c r="O92" s="1"/>
      <c r="P92" s="1"/>
      <c r="Q92" s="1"/>
      <c r="R92" s="1"/>
    </row>
    <row r="93" spans="2:18" x14ac:dyDescent="0.25">
      <c r="B93" s="9"/>
      <c r="C93" s="61"/>
      <c r="D93" s="27"/>
      <c r="E93" s="37" t="s">
        <v>31</v>
      </c>
      <c r="F93" s="41"/>
      <c r="G93" s="41"/>
      <c r="H93" s="19">
        <v>101.4</v>
      </c>
      <c r="I93" s="19">
        <f t="shared" si="4"/>
        <v>61.299999999999983</v>
      </c>
      <c r="J93" s="14"/>
      <c r="K93" s="35">
        <f t="shared" si="21"/>
        <v>0.67935606060606069</v>
      </c>
      <c r="L93" s="35">
        <f t="shared" si="22"/>
        <v>0.7099033816425121</v>
      </c>
      <c r="M93" s="35">
        <f t="shared" si="23"/>
        <v>0.7140782828282829</v>
      </c>
      <c r="N93" s="35">
        <f t="shared" si="24"/>
        <v>0.71865079365079365</v>
      </c>
      <c r="O93" s="1"/>
      <c r="P93" s="1"/>
      <c r="Q93" s="1"/>
      <c r="R93" s="1"/>
    </row>
    <row r="94" spans="2:18" x14ac:dyDescent="0.25">
      <c r="B94" s="9"/>
      <c r="C94" s="61" t="s">
        <v>109</v>
      </c>
      <c r="D94" s="27" t="s">
        <v>17</v>
      </c>
      <c r="E94" s="33"/>
      <c r="F94" s="41"/>
      <c r="G94" s="41"/>
      <c r="H94" s="19">
        <v>103.3</v>
      </c>
      <c r="I94" s="19">
        <f t="shared" si="4"/>
        <v>59.399999999999991</v>
      </c>
      <c r="J94" s="14"/>
      <c r="K94" s="35">
        <f t="shared" si="21"/>
        <v>0.68115530303030303</v>
      </c>
      <c r="L94" s="35">
        <f t="shared" si="22"/>
        <v>0.71162439613526574</v>
      </c>
      <c r="M94" s="35">
        <f t="shared" si="23"/>
        <v>0.71587752525252524</v>
      </c>
      <c r="N94" s="35">
        <f t="shared" si="24"/>
        <v>0.72053571428571428</v>
      </c>
      <c r="O94" s="1"/>
      <c r="P94" s="72"/>
      <c r="Q94" s="1"/>
      <c r="R94" s="1"/>
    </row>
    <row r="95" spans="2:18" x14ac:dyDescent="0.25">
      <c r="B95" s="80" t="s">
        <v>5</v>
      </c>
      <c r="C95" s="77" t="s">
        <v>24</v>
      </c>
      <c r="D95" s="27"/>
      <c r="E95" s="33" t="s">
        <v>19</v>
      </c>
      <c r="F95" s="41"/>
      <c r="G95" s="41"/>
      <c r="H95" s="18">
        <v>108.7</v>
      </c>
      <c r="I95" s="19">
        <f t="shared" si="4"/>
        <v>53.999999999999986</v>
      </c>
      <c r="J95" s="14"/>
      <c r="K95" s="35">
        <f t="shared" si="21"/>
        <v>0.6862689393939394</v>
      </c>
      <c r="L95" s="35">
        <f t="shared" si="22"/>
        <v>0.71651570048309177</v>
      </c>
      <c r="M95" s="35">
        <f t="shared" si="23"/>
        <v>0.72099116161616161</v>
      </c>
      <c r="N95" s="35">
        <f t="shared" si="24"/>
        <v>0.72589285714285712</v>
      </c>
      <c r="O95" s="72"/>
      <c r="P95" s="1"/>
      <c r="Q95" s="1"/>
      <c r="R95" s="1"/>
    </row>
    <row r="96" spans="2:18" x14ac:dyDescent="0.25">
      <c r="B96" s="9"/>
      <c r="C96" s="61" t="s">
        <v>110</v>
      </c>
      <c r="D96" s="27" t="s">
        <v>47</v>
      </c>
      <c r="E96" s="33"/>
      <c r="F96" s="41"/>
      <c r="G96" s="41"/>
      <c r="H96" s="19">
        <v>111.7</v>
      </c>
      <c r="I96" s="19">
        <f t="shared" ref="I96:I127" si="33">$I$17-H96</f>
        <v>50.999999999999986</v>
      </c>
      <c r="J96" s="14"/>
      <c r="K96" s="35">
        <f t="shared" si="21"/>
        <v>0.68910984848484858</v>
      </c>
      <c r="L96" s="35">
        <f t="shared" si="22"/>
        <v>0.71923309178743966</v>
      </c>
      <c r="M96" s="35">
        <f t="shared" si="23"/>
        <v>0.72383207070707067</v>
      </c>
      <c r="N96" s="35">
        <f t="shared" si="24"/>
        <v>0.72886904761904758</v>
      </c>
      <c r="O96" s="1"/>
      <c r="P96" s="72"/>
      <c r="Q96" s="1"/>
      <c r="R96" s="1"/>
    </row>
    <row r="97" spans="2:18" x14ac:dyDescent="0.25">
      <c r="B97" s="9"/>
      <c r="C97" s="61" t="s">
        <v>111</v>
      </c>
      <c r="D97" s="27" t="s">
        <v>136</v>
      </c>
      <c r="E97" s="33"/>
      <c r="F97" s="41"/>
      <c r="G97" s="41"/>
      <c r="H97" s="19">
        <v>113.1</v>
      </c>
      <c r="I97" s="19">
        <f t="shared" si="33"/>
        <v>49.599999999999994</v>
      </c>
      <c r="J97" s="14"/>
      <c r="K97" s="35">
        <f t="shared" si="21"/>
        <v>0.69043560606060606</v>
      </c>
      <c r="L97" s="35">
        <f t="shared" si="22"/>
        <v>0.72050120772946857</v>
      </c>
      <c r="M97" s="35">
        <f t="shared" si="23"/>
        <v>0.72515782828282827</v>
      </c>
      <c r="N97" s="35">
        <f t="shared" si="24"/>
        <v>0.73025793650793647</v>
      </c>
      <c r="O97" s="72"/>
      <c r="P97" s="1"/>
      <c r="Q97" s="1"/>
      <c r="R97" s="1"/>
    </row>
    <row r="98" spans="2:18" x14ac:dyDescent="0.25">
      <c r="B98" s="9" t="s">
        <v>5</v>
      </c>
      <c r="C98" s="60" t="s">
        <v>159</v>
      </c>
      <c r="D98" s="27"/>
      <c r="E98" s="33" t="s">
        <v>20</v>
      </c>
      <c r="F98" s="41"/>
      <c r="G98" s="41"/>
      <c r="H98" s="19">
        <v>114.1</v>
      </c>
      <c r="I98" s="19">
        <f t="shared" si="33"/>
        <v>48.599999999999994</v>
      </c>
      <c r="J98" s="14"/>
      <c r="K98" s="35">
        <f t="shared" si="21"/>
        <v>0.69138257575757578</v>
      </c>
      <c r="L98" s="35">
        <f t="shared" si="22"/>
        <v>0.72140700483091791</v>
      </c>
      <c r="M98" s="35">
        <f t="shared" si="23"/>
        <v>0.72610479797979799</v>
      </c>
      <c r="N98" s="35">
        <f t="shared" si="24"/>
        <v>0.73124999999999996</v>
      </c>
      <c r="O98" s="72"/>
      <c r="P98" s="1"/>
      <c r="Q98" s="1"/>
      <c r="R98" s="1"/>
    </row>
    <row r="99" spans="2:18" x14ac:dyDescent="0.25">
      <c r="B99" s="9" t="s">
        <v>5</v>
      </c>
      <c r="C99" s="60" t="s">
        <v>160</v>
      </c>
      <c r="D99" s="27"/>
      <c r="E99" s="33" t="s">
        <v>20</v>
      </c>
      <c r="F99" s="41"/>
      <c r="G99" s="41"/>
      <c r="H99" s="19">
        <v>117.7</v>
      </c>
      <c r="I99" s="19">
        <f t="shared" si="33"/>
        <v>44.999999999999986</v>
      </c>
      <c r="J99" s="14"/>
      <c r="K99" s="35">
        <f t="shared" si="21"/>
        <v>0.6947916666666667</v>
      </c>
      <c r="L99" s="35">
        <f t="shared" si="22"/>
        <v>0.72466787439613534</v>
      </c>
      <c r="M99" s="35">
        <f t="shared" si="23"/>
        <v>0.72951388888888891</v>
      </c>
      <c r="N99" s="35">
        <f t="shared" si="24"/>
        <v>0.73482142857142863</v>
      </c>
      <c r="O99" s="72"/>
      <c r="P99" s="1"/>
      <c r="Q99" s="1"/>
      <c r="R99" s="1"/>
    </row>
    <row r="100" spans="2:18" ht="27" x14ac:dyDescent="0.25">
      <c r="B100" s="9"/>
      <c r="C100" s="61" t="s">
        <v>163</v>
      </c>
      <c r="D100" s="27" t="s">
        <v>137</v>
      </c>
      <c r="E100" s="33"/>
      <c r="F100" s="41"/>
      <c r="G100" s="41"/>
      <c r="H100" s="19">
        <v>118.3</v>
      </c>
      <c r="I100" s="19">
        <f t="shared" si="33"/>
        <v>44.399999999999991</v>
      </c>
      <c r="J100" s="14"/>
      <c r="K100" s="35">
        <f t="shared" si="21"/>
        <v>0.69535984848484855</v>
      </c>
      <c r="L100" s="35">
        <f t="shared" si="22"/>
        <v>0.72521135265700487</v>
      </c>
      <c r="M100" s="35">
        <f t="shared" si="23"/>
        <v>0.73008207070707076</v>
      </c>
      <c r="N100" s="35">
        <f t="shared" si="24"/>
        <v>0.73541666666666672</v>
      </c>
      <c r="O100" s="72"/>
      <c r="P100" s="1"/>
      <c r="Q100" s="1"/>
      <c r="R100" s="1"/>
    </row>
    <row r="101" spans="2:18" x14ac:dyDescent="0.25">
      <c r="B101" s="9" t="s">
        <v>25</v>
      </c>
      <c r="C101" s="60" t="s">
        <v>188</v>
      </c>
      <c r="D101" s="27"/>
      <c r="E101" s="33" t="s">
        <v>32</v>
      </c>
      <c r="F101" s="41"/>
      <c r="G101" s="41"/>
      <c r="H101" s="19">
        <v>121.8</v>
      </c>
      <c r="I101" s="19">
        <f t="shared" si="33"/>
        <v>40.899999999999991</v>
      </c>
      <c r="J101" s="14"/>
      <c r="K101" s="35">
        <f t="shared" si="21"/>
        <v>0.69867424242424248</v>
      </c>
      <c r="L101" s="35">
        <f t="shared" si="22"/>
        <v>0.72838164251207727</v>
      </c>
      <c r="M101" s="35">
        <f t="shared" si="23"/>
        <v>0.73339646464646469</v>
      </c>
      <c r="N101" s="35">
        <f t="shared" si="24"/>
        <v>0.73888888888888893</v>
      </c>
      <c r="O101" s="72"/>
      <c r="P101" s="1"/>
      <c r="Q101" s="1"/>
      <c r="R101" s="1"/>
    </row>
    <row r="102" spans="2:18" ht="27" x14ac:dyDescent="0.25">
      <c r="B102" s="9"/>
      <c r="C102" s="61" t="s">
        <v>164</v>
      </c>
      <c r="D102" s="27" t="s">
        <v>138</v>
      </c>
      <c r="E102" s="33" t="s">
        <v>21</v>
      </c>
      <c r="F102" s="41"/>
      <c r="G102" s="41"/>
      <c r="H102" s="19">
        <v>122.1</v>
      </c>
      <c r="I102" s="19">
        <f t="shared" si="33"/>
        <v>40.599999999999994</v>
      </c>
      <c r="J102" s="14"/>
      <c r="K102" s="35">
        <f t="shared" si="21"/>
        <v>0.69895833333333335</v>
      </c>
      <c r="L102" s="35">
        <f t="shared" si="22"/>
        <v>0.72865338164251203</v>
      </c>
      <c r="M102" s="35">
        <f t="shared" si="23"/>
        <v>0.73368055555555556</v>
      </c>
      <c r="N102" s="35">
        <f t="shared" si="24"/>
        <v>0.73918650793650797</v>
      </c>
      <c r="O102" s="72"/>
      <c r="P102" s="1"/>
      <c r="Q102" s="1"/>
      <c r="R102" s="1"/>
    </row>
    <row r="103" spans="2:18" x14ac:dyDescent="0.25">
      <c r="B103" s="9" t="s">
        <v>158</v>
      </c>
      <c r="C103" s="60" t="s">
        <v>189</v>
      </c>
      <c r="D103" s="27"/>
      <c r="E103" s="33"/>
      <c r="F103" s="41"/>
      <c r="G103" s="41"/>
      <c r="H103" s="19">
        <v>125.6</v>
      </c>
      <c r="I103" s="19">
        <f t="shared" si="33"/>
        <v>37.099999999999994</v>
      </c>
      <c r="J103" s="14"/>
      <c r="K103" s="35">
        <f t="shared" si="21"/>
        <v>0.70227272727272727</v>
      </c>
      <c r="L103" s="35">
        <f t="shared" si="22"/>
        <v>0.73182367149758454</v>
      </c>
      <c r="M103" s="35">
        <f t="shared" si="23"/>
        <v>0.73699494949494948</v>
      </c>
      <c r="N103" s="35">
        <f t="shared" si="24"/>
        <v>0.74265873015873018</v>
      </c>
      <c r="O103" s="72"/>
      <c r="P103" s="1"/>
      <c r="Q103" s="1"/>
      <c r="R103" s="1"/>
    </row>
    <row r="104" spans="2:18" x14ac:dyDescent="0.25">
      <c r="B104" s="9"/>
      <c r="C104" s="61" t="s">
        <v>552</v>
      </c>
      <c r="D104" s="27" t="s">
        <v>128</v>
      </c>
      <c r="E104" s="33" t="s">
        <v>21</v>
      </c>
      <c r="F104" s="41"/>
      <c r="G104" s="41"/>
      <c r="H104" s="19">
        <v>125.8</v>
      </c>
      <c r="I104" s="19">
        <f t="shared" si="33"/>
        <v>36.899999999999991</v>
      </c>
      <c r="J104" s="14"/>
      <c r="K104" s="35">
        <f t="shared" si="21"/>
        <v>0.70246212121212126</v>
      </c>
      <c r="L104" s="35">
        <f t="shared" si="22"/>
        <v>0.73200483091787438</v>
      </c>
      <c r="M104" s="35">
        <f t="shared" si="23"/>
        <v>0.73718434343434347</v>
      </c>
      <c r="N104" s="35">
        <f t="shared" si="24"/>
        <v>0.74285714285714288</v>
      </c>
      <c r="O104" s="72"/>
      <c r="P104" s="1"/>
      <c r="Q104" s="1"/>
      <c r="R104" s="1"/>
    </row>
    <row r="105" spans="2:18" x14ac:dyDescent="0.25">
      <c r="B105" s="9" t="s">
        <v>554</v>
      </c>
      <c r="C105" s="61" t="s">
        <v>112</v>
      </c>
      <c r="D105" s="27" t="s">
        <v>139</v>
      </c>
      <c r="E105" s="33"/>
      <c r="F105" s="41"/>
      <c r="G105" s="41"/>
      <c r="H105" s="19">
        <v>126.1</v>
      </c>
      <c r="I105" s="19">
        <f t="shared" si="33"/>
        <v>36.599999999999994</v>
      </c>
      <c r="J105" s="14"/>
      <c r="K105" s="35">
        <f t="shared" si="21"/>
        <v>0.70274621212121213</v>
      </c>
      <c r="L105" s="35">
        <f t="shared" si="22"/>
        <v>0.73227657004830915</v>
      </c>
      <c r="M105" s="35">
        <f t="shared" si="23"/>
        <v>0.73746843434343434</v>
      </c>
      <c r="N105" s="35">
        <f t="shared" si="24"/>
        <v>0.74315476190476193</v>
      </c>
      <c r="O105" s="72"/>
      <c r="P105" s="1"/>
      <c r="Q105" s="1"/>
      <c r="R105" s="1"/>
    </row>
    <row r="106" spans="2:18" x14ac:dyDescent="0.25">
      <c r="B106" s="39"/>
      <c r="C106" s="61" t="s">
        <v>553</v>
      </c>
      <c r="D106" s="27" t="s">
        <v>17</v>
      </c>
      <c r="E106" s="33"/>
      <c r="F106" s="41"/>
      <c r="G106" s="41"/>
      <c r="H106" s="19">
        <v>126.7</v>
      </c>
      <c r="I106" s="19">
        <f t="shared" si="33"/>
        <v>35.999999999999986</v>
      </c>
      <c r="J106" s="14"/>
      <c r="K106" s="35">
        <f t="shared" si="21"/>
        <v>0.70331439393939399</v>
      </c>
      <c r="L106" s="35">
        <f t="shared" si="22"/>
        <v>0.7328200483091788</v>
      </c>
      <c r="M106" s="35">
        <f t="shared" si="23"/>
        <v>0.7380366161616162</v>
      </c>
      <c r="N106" s="35">
        <f t="shared" si="24"/>
        <v>0.74375000000000002</v>
      </c>
      <c r="O106" s="72"/>
      <c r="P106" s="1"/>
      <c r="Q106" s="1"/>
      <c r="R106" s="1"/>
    </row>
    <row r="107" spans="2:18" x14ac:dyDescent="0.25">
      <c r="B107" s="9" t="s">
        <v>158</v>
      </c>
      <c r="C107" s="60" t="s">
        <v>165</v>
      </c>
      <c r="D107" s="27"/>
      <c r="E107" s="40" t="s">
        <v>32</v>
      </c>
      <c r="F107" s="41"/>
      <c r="G107" s="41"/>
      <c r="H107" s="19">
        <v>128.19999999999999</v>
      </c>
      <c r="I107" s="19">
        <f t="shared" si="33"/>
        <v>34.5</v>
      </c>
      <c r="J107" s="14"/>
      <c r="K107" s="35">
        <f t="shared" si="21"/>
        <v>0.70473484848484858</v>
      </c>
      <c r="L107" s="35">
        <f t="shared" si="22"/>
        <v>0.73417874396135263</v>
      </c>
      <c r="M107" s="35">
        <f t="shared" si="23"/>
        <v>0.73945707070707067</v>
      </c>
      <c r="N107" s="35">
        <f t="shared" si="24"/>
        <v>0.74523809523809526</v>
      </c>
      <c r="O107" s="72"/>
      <c r="P107" s="1"/>
      <c r="Q107" s="1"/>
      <c r="R107" s="1"/>
    </row>
    <row r="108" spans="2:18" ht="28.5" customHeight="1" x14ac:dyDescent="0.25">
      <c r="B108" s="9"/>
      <c r="C108" s="61" t="s">
        <v>166</v>
      </c>
      <c r="D108" s="27" t="s">
        <v>47</v>
      </c>
      <c r="E108" s="33" t="s">
        <v>161</v>
      </c>
      <c r="F108" s="41"/>
      <c r="G108" s="41"/>
      <c r="H108" s="19">
        <v>134.6</v>
      </c>
      <c r="I108" s="19">
        <f t="shared" si="33"/>
        <v>28.099999999999994</v>
      </c>
      <c r="J108" s="14"/>
      <c r="K108" s="35">
        <f t="shared" si="21"/>
        <v>0.71079545454545456</v>
      </c>
      <c r="L108" s="35">
        <f t="shared" si="22"/>
        <v>0.739975845410628</v>
      </c>
      <c r="M108" s="35">
        <f t="shared" si="23"/>
        <v>0.74551767676767677</v>
      </c>
      <c r="N108" s="35">
        <f t="shared" si="24"/>
        <v>0.75158730158730158</v>
      </c>
      <c r="O108" s="72"/>
      <c r="P108" s="1"/>
      <c r="Q108" s="1"/>
      <c r="R108" s="1"/>
    </row>
    <row r="109" spans="2:18" x14ac:dyDescent="0.25">
      <c r="B109" s="9" t="s">
        <v>172</v>
      </c>
      <c r="C109" s="60" t="s">
        <v>91</v>
      </c>
      <c r="D109" s="27"/>
      <c r="E109" s="33"/>
      <c r="F109" s="41"/>
      <c r="G109" s="41"/>
      <c r="H109" s="19">
        <v>139.6</v>
      </c>
      <c r="I109" s="19">
        <f t="shared" si="33"/>
        <v>23.099999999999994</v>
      </c>
      <c r="J109" s="14"/>
      <c r="K109" s="35">
        <f t="shared" si="21"/>
        <v>0.71553030303030307</v>
      </c>
      <c r="L109" s="35">
        <f t="shared" si="22"/>
        <v>0.74450483091787445</v>
      </c>
      <c r="M109" s="35">
        <f t="shared" si="23"/>
        <v>0.75025252525252528</v>
      </c>
      <c r="N109" s="35">
        <f t="shared" si="24"/>
        <v>0.75654761904761902</v>
      </c>
      <c r="O109" s="72"/>
      <c r="P109" s="1"/>
      <c r="Q109" s="1"/>
      <c r="R109" s="1"/>
    </row>
    <row r="110" spans="2:18" x14ac:dyDescent="0.25">
      <c r="B110" s="9"/>
      <c r="C110" s="61" t="s">
        <v>588</v>
      </c>
      <c r="D110" s="27" t="s">
        <v>16</v>
      </c>
      <c r="E110" s="33"/>
      <c r="F110" s="41"/>
      <c r="G110" s="41"/>
      <c r="H110" s="19">
        <v>139.69999999999999</v>
      </c>
      <c r="I110" s="19">
        <f t="shared" si="33"/>
        <v>23</v>
      </c>
      <c r="J110" s="14"/>
      <c r="K110" s="35">
        <f t="shared" si="21"/>
        <v>0.71562500000000007</v>
      </c>
      <c r="L110" s="35">
        <f t="shared" si="22"/>
        <v>0.74459541062801937</v>
      </c>
      <c r="M110" s="35">
        <f t="shared" si="23"/>
        <v>0.75034722222222228</v>
      </c>
      <c r="N110" s="35">
        <f t="shared" si="24"/>
        <v>0.75664682539682537</v>
      </c>
      <c r="O110" s="72"/>
      <c r="P110" s="1"/>
      <c r="Q110" s="1"/>
      <c r="R110" s="1"/>
    </row>
    <row r="111" spans="2:18" x14ac:dyDescent="0.25">
      <c r="B111" s="9"/>
      <c r="C111" s="61" t="s">
        <v>589</v>
      </c>
      <c r="D111" s="27"/>
      <c r="E111" s="33"/>
      <c r="F111" s="41"/>
      <c r="G111" s="41"/>
      <c r="H111" s="19">
        <v>139.69999999999999</v>
      </c>
      <c r="I111" s="19">
        <f t="shared" si="33"/>
        <v>23</v>
      </c>
      <c r="J111" s="14"/>
      <c r="K111" s="35">
        <f t="shared" si="21"/>
        <v>0.71562500000000007</v>
      </c>
      <c r="L111" s="35">
        <f t="shared" si="22"/>
        <v>0.74459541062801937</v>
      </c>
      <c r="M111" s="35">
        <f t="shared" si="23"/>
        <v>0.75034722222222228</v>
      </c>
      <c r="N111" s="35">
        <f t="shared" si="24"/>
        <v>0.75664682539682537</v>
      </c>
      <c r="O111" s="72"/>
      <c r="P111" s="1"/>
      <c r="Q111" s="1"/>
      <c r="R111" s="1"/>
    </row>
    <row r="112" spans="2:18" x14ac:dyDescent="0.25">
      <c r="B112" s="9"/>
      <c r="C112" s="61" t="s">
        <v>590</v>
      </c>
      <c r="D112" s="27" t="s">
        <v>17</v>
      </c>
      <c r="E112" s="33" t="s">
        <v>21</v>
      </c>
      <c r="F112" s="41"/>
      <c r="G112" s="41"/>
      <c r="H112" s="19">
        <v>139.80000000000001</v>
      </c>
      <c r="I112" s="19">
        <f t="shared" si="33"/>
        <v>22.899999999999977</v>
      </c>
      <c r="J112" s="14"/>
      <c r="K112" s="35">
        <f t="shared" si="21"/>
        <v>0.71571969696969706</v>
      </c>
      <c r="L112" s="35">
        <f t="shared" si="22"/>
        <v>0.74468599033816429</v>
      </c>
      <c r="M112" s="35">
        <f t="shared" si="23"/>
        <v>0.75044191919191927</v>
      </c>
      <c r="N112" s="35">
        <f t="shared" si="24"/>
        <v>0.75674603174603172</v>
      </c>
      <c r="O112" s="72"/>
      <c r="P112" s="1"/>
      <c r="Q112" s="1"/>
      <c r="R112" s="1"/>
    </row>
    <row r="113" spans="2:18 16381:16381" x14ac:dyDescent="0.25">
      <c r="B113" s="9"/>
      <c r="C113" s="61" t="s">
        <v>591</v>
      </c>
      <c r="D113" s="27" t="s">
        <v>18</v>
      </c>
      <c r="E113" s="33"/>
      <c r="F113" s="41"/>
      <c r="G113" s="41"/>
      <c r="H113" s="19">
        <v>139.9</v>
      </c>
      <c r="I113" s="19">
        <f t="shared" si="33"/>
        <v>22.799999999999983</v>
      </c>
      <c r="J113" s="14"/>
      <c r="K113" s="35">
        <f t="shared" si="21"/>
        <v>0.71581439393939394</v>
      </c>
      <c r="L113" s="35">
        <f t="shared" si="22"/>
        <v>0.74477657004830922</v>
      </c>
      <c r="M113" s="35">
        <f t="shared" si="23"/>
        <v>0.75053661616161615</v>
      </c>
      <c r="N113" s="35">
        <f t="shared" si="24"/>
        <v>0.75684523809523818</v>
      </c>
      <c r="O113" s="72"/>
      <c r="P113" s="1"/>
      <c r="Q113" s="1"/>
      <c r="R113" s="1"/>
    </row>
    <row r="114" spans="2:18 16381:16381" x14ac:dyDescent="0.25">
      <c r="B114" s="9"/>
      <c r="C114" s="61" t="s">
        <v>592</v>
      </c>
      <c r="D114" s="27"/>
      <c r="E114" s="33"/>
      <c r="F114" s="41"/>
      <c r="G114" s="41"/>
      <c r="H114" s="19">
        <v>139.9</v>
      </c>
      <c r="I114" s="19">
        <f t="shared" si="33"/>
        <v>22.799999999999983</v>
      </c>
      <c r="J114" s="14"/>
      <c r="K114" s="35">
        <f t="shared" si="21"/>
        <v>0.71581439393939394</v>
      </c>
      <c r="L114" s="35">
        <f t="shared" si="22"/>
        <v>0.74477657004830922</v>
      </c>
      <c r="M114" s="35">
        <f t="shared" si="23"/>
        <v>0.75053661616161615</v>
      </c>
      <c r="N114" s="35">
        <f t="shared" si="24"/>
        <v>0.75684523809523818</v>
      </c>
      <c r="O114" s="72"/>
      <c r="P114" s="1"/>
      <c r="Q114" s="1"/>
      <c r="R114" s="1"/>
    </row>
    <row r="115" spans="2:18 16381:16381" x14ac:dyDescent="0.25">
      <c r="B115" s="9"/>
      <c r="C115" s="61" t="s">
        <v>593</v>
      </c>
      <c r="D115" s="27" t="s">
        <v>16</v>
      </c>
      <c r="E115" s="33" t="s">
        <v>21</v>
      </c>
      <c r="F115" s="41"/>
      <c r="G115" s="41"/>
      <c r="H115" s="19">
        <v>140.1</v>
      </c>
      <c r="I115" s="19">
        <f t="shared" si="33"/>
        <v>22.599999999999994</v>
      </c>
      <c r="J115" s="14"/>
      <c r="K115" s="35">
        <f t="shared" si="21"/>
        <v>0.71600378787878793</v>
      </c>
      <c r="L115" s="35">
        <f t="shared" si="22"/>
        <v>0.74495772946859906</v>
      </c>
      <c r="M115" s="35">
        <f t="shared" si="23"/>
        <v>0.75072601010101014</v>
      </c>
      <c r="N115" s="35">
        <f t="shared" si="24"/>
        <v>0.75704365079365077</v>
      </c>
      <c r="O115" s="72"/>
      <c r="P115" s="1"/>
      <c r="Q115" s="1"/>
      <c r="R115" s="1"/>
    </row>
    <row r="116" spans="2:18 16381:16381" x14ac:dyDescent="0.25">
      <c r="B116" s="9"/>
      <c r="C116" s="60" t="s">
        <v>594</v>
      </c>
      <c r="D116" s="27" t="s">
        <v>18</v>
      </c>
      <c r="E116" s="33"/>
      <c r="F116" s="41"/>
      <c r="G116" s="41"/>
      <c r="H116" s="19">
        <v>140.30000000000001</v>
      </c>
      <c r="I116" s="19">
        <f t="shared" si="33"/>
        <v>22.399999999999977</v>
      </c>
      <c r="J116" s="14"/>
      <c r="K116" s="35">
        <f t="shared" ref="K116:K117" si="34">$K$17+(H116/$K$6/24)</f>
        <v>0.71619318181818192</v>
      </c>
      <c r="L116" s="35">
        <f t="shared" ref="L116:L117" si="35">$L$17+(H116/$L$6/24)</f>
        <v>0.74513888888888891</v>
      </c>
      <c r="M116" s="35">
        <f t="shared" ref="M116:M117" si="36">$M$17+(H116/$M$6/24)</f>
        <v>0.75091540404040402</v>
      </c>
      <c r="N116" s="35">
        <f t="shared" ref="N116:N117" si="37">$N$17+(H116/$N$6/24)</f>
        <v>0.75724206349206358</v>
      </c>
      <c r="O116" s="72"/>
      <c r="P116" s="1"/>
      <c r="Q116" s="1"/>
      <c r="R116" s="1"/>
    </row>
    <row r="117" spans="2:18 16381:16381" x14ac:dyDescent="0.25">
      <c r="B117" s="9"/>
      <c r="C117" s="60" t="s">
        <v>167</v>
      </c>
      <c r="D117" s="27"/>
      <c r="E117" s="37" t="s">
        <v>162</v>
      </c>
      <c r="F117" s="62"/>
      <c r="G117" s="62"/>
      <c r="H117" s="19">
        <v>144</v>
      </c>
      <c r="I117" s="19">
        <f t="shared" si="33"/>
        <v>18.699999999999989</v>
      </c>
      <c r="J117" s="14"/>
      <c r="K117" s="35">
        <f t="shared" si="34"/>
        <v>0.71969696969696972</v>
      </c>
      <c r="L117" s="35">
        <f t="shared" si="35"/>
        <v>0.74849033816425126</v>
      </c>
      <c r="M117" s="35">
        <f t="shared" si="36"/>
        <v>0.75441919191919193</v>
      </c>
      <c r="N117" s="35">
        <f t="shared" si="37"/>
        <v>0.76091269841269837</v>
      </c>
      <c r="O117" s="72"/>
      <c r="P117" s="1"/>
      <c r="Q117" s="1"/>
      <c r="R117" s="1"/>
    </row>
    <row r="118" spans="2:18 16381:16381" x14ac:dyDescent="0.25">
      <c r="B118" s="9"/>
      <c r="C118" s="61"/>
      <c r="D118" s="9" t="s">
        <v>47</v>
      </c>
      <c r="E118" s="33" t="s">
        <v>21</v>
      </c>
      <c r="F118" s="41"/>
      <c r="G118" s="41"/>
      <c r="H118" s="19">
        <v>144.30000000000001</v>
      </c>
      <c r="I118" s="19">
        <f t="shared" si="33"/>
        <v>18.399999999999977</v>
      </c>
      <c r="J118" s="14"/>
      <c r="K118" s="35">
        <f>$K$17+(H118/$K$6/24)</f>
        <v>0.7199810606060606</v>
      </c>
      <c r="L118" s="35">
        <f t="shared" ref="L118:L126" si="38">$L$17+(H118/$L$6/24)</f>
        <v>0.74876207729468602</v>
      </c>
      <c r="M118" s="35">
        <f t="shared" ref="M118:M126" si="39">$M$17+(H118/$M$6/24)</f>
        <v>0.75470328282828292</v>
      </c>
      <c r="N118" s="35">
        <f t="shared" ref="N118:N126" si="40">$N$17+(H118/$N$6/24)</f>
        <v>0.76121031746031753</v>
      </c>
      <c r="O118" s="72"/>
      <c r="P118" s="1"/>
      <c r="Q118" s="1"/>
      <c r="R118" s="1"/>
    </row>
    <row r="119" spans="2:18 16381:16381" ht="15" customHeight="1" x14ac:dyDescent="0.25">
      <c r="B119" s="44" t="s">
        <v>52</v>
      </c>
      <c r="C119" s="45" t="s">
        <v>171</v>
      </c>
      <c r="D119" s="48"/>
      <c r="E119" s="49"/>
      <c r="F119" s="62"/>
      <c r="G119" s="62"/>
      <c r="H119" s="46">
        <v>148.1</v>
      </c>
      <c r="I119" s="46">
        <f t="shared" si="33"/>
        <v>14.599999999999994</v>
      </c>
      <c r="J119" s="14"/>
      <c r="K119" s="47">
        <f>$K$17+(H119/$K$6/24)</f>
        <v>0.7235795454545455</v>
      </c>
      <c r="L119" s="47">
        <f t="shared" si="38"/>
        <v>0.7522041062801933</v>
      </c>
      <c r="M119" s="47">
        <f t="shared" si="39"/>
        <v>0.75830176767676771</v>
      </c>
      <c r="N119" s="47">
        <f t="shared" si="40"/>
        <v>0.76498015873015879</v>
      </c>
      <c r="O119" s="72"/>
      <c r="P119" s="1"/>
      <c r="Q119" s="1"/>
      <c r="R119" s="1"/>
    </row>
    <row r="120" spans="2:18 16381:16381" x14ac:dyDescent="0.25">
      <c r="B120" s="9" t="s">
        <v>52</v>
      </c>
      <c r="C120" s="60" t="s">
        <v>190</v>
      </c>
      <c r="D120" s="27"/>
      <c r="E120" s="37"/>
      <c r="F120" s="62"/>
      <c r="G120" s="62"/>
      <c r="H120" s="19">
        <v>148.6</v>
      </c>
      <c r="I120" s="19">
        <f t="shared" si="33"/>
        <v>14.099999999999994</v>
      </c>
      <c r="J120" s="14"/>
      <c r="K120" s="35"/>
      <c r="L120" s="35">
        <f t="shared" si="38"/>
        <v>0.75265700483091791</v>
      </c>
      <c r="M120" s="35">
        <f t="shared" si="39"/>
        <v>0.75877525252525257</v>
      </c>
      <c r="N120" s="35">
        <f t="shared" si="40"/>
        <v>0.76547619047619053</v>
      </c>
      <c r="O120" s="72"/>
      <c r="P120" s="1"/>
      <c r="Q120" s="1"/>
      <c r="R120" s="1"/>
    </row>
    <row r="121" spans="2:18 16381:16381" x14ac:dyDescent="0.25">
      <c r="B121" s="9"/>
      <c r="C121" s="61" t="s">
        <v>168</v>
      </c>
      <c r="D121" s="27" t="s">
        <v>16</v>
      </c>
      <c r="E121" s="33" t="s">
        <v>22</v>
      </c>
      <c r="F121" s="62"/>
      <c r="G121" s="62"/>
      <c r="H121" s="19">
        <v>148.80000000000001</v>
      </c>
      <c r="I121" s="19">
        <f t="shared" si="33"/>
        <v>13.899999999999977</v>
      </c>
      <c r="J121" s="14"/>
      <c r="K121" s="35"/>
      <c r="L121" s="35">
        <f t="shared" si="38"/>
        <v>0.75283816425120775</v>
      </c>
      <c r="M121" s="35">
        <f t="shared" si="39"/>
        <v>0.75896464646464645</v>
      </c>
      <c r="N121" s="35">
        <f t="shared" si="40"/>
        <v>0.76567460317460323</v>
      </c>
      <c r="O121" s="72"/>
      <c r="P121" s="1"/>
      <c r="Q121" s="1"/>
      <c r="R121" s="1"/>
    </row>
    <row r="122" spans="2:18 16381:16381" x14ac:dyDescent="0.25">
      <c r="B122" s="9" t="s">
        <v>554</v>
      </c>
      <c r="C122" s="61" t="s">
        <v>555</v>
      </c>
      <c r="D122" s="27" t="s">
        <v>140</v>
      </c>
      <c r="E122" s="33" t="s">
        <v>169</v>
      </c>
      <c r="F122" s="41"/>
      <c r="G122" s="41"/>
      <c r="H122" s="19">
        <v>150.19999999999999</v>
      </c>
      <c r="I122" s="19">
        <f t="shared" si="33"/>
        <v>12.5</v>
      </c>
      <c r="J122" s="14"/>
      <c r="K122" s="35"/>
      <c r="L122" s="35">
        <f t="shared" si="38"/>
        <v>0.75410628019323678</v>
      </c>
      <c r="M122" s="35">
        <f t="shared" si="39"/>
        <v>0.76029040404040404</v>
      </c>
      <c r="N122" s="35">
        <f t="shared" si="40"/>
        <v>0.76706349206349211</v>
      </c>
      <c r="O122" s="72"/>
      <c r="P122" s="1"/>
      <c r="Q122" s="1"/>
      <c r="R122" s="1"/>
    </row>
    <row r="123" spans="2:18 16381:16381" x14ac:dyDescent="0.25">
      <c r="B123" s="9" t="s">
        <v>172</v>
      </c>
      <c r="C123" s="60" t="s">
        <v>170</v>
      </c>
      <c r="D123" s="27"/>
      <c r="E123" s="37"/>
      <c r="F123" s="41"/>
      <c r="G123" s="41"/>
      <c r="H123" s="19">
        <v>154.69999999999999</v>
      </c>
      <c r="I123" s="19">
        <f t="shared" si="33"/>
        <v>8</v>
      </c>
      <c r="J123" s="14"/>
      <c r="K123" s="35"/>
      <c r="L123" s="35">
        <f t="shared" si="38"/>
        <v>0.75818236714975851</v>
      </c>
      <c r="M123" s="35">
        <f t="shared" si="39"/>
        <v>0.76455176767676769</v>
      </c>
      <c r="N123" s="35">
        <f t="shared" si="40"/>
        <v>0.77152777777777781</v>
      </c>
      <c r="O123" s="72"/>
      <c r="P123" s="1"/>
      <c r="Q123" s="1"/>
      <c r="R123" s="1"/>
    </row>
    <row r="124" spans="2:18 16381:16381" x14ac:dyDescent="0.25">
      <c r="B124" s="9"/>
      <c r="C124" s="61" t="s">
        <v>545</v>
      </c>
      <c r="D124" s="27" t="s">
        <v>141</v>
      </c>
      <c r="E124" s="37"/>
      <c r="F124" s="41"/>
      <c r="G124" s="41"/>
      <c r="H124" s="19">
        <v>154.69999999999999</v>
      </c>
      <c r="I124" s="19">
        <f t="shared" si="33"/>
        <v>8</v>
      </c>
      <c r="J124" s="14"/>
      <c r="K124" s="35"/>
      <c r="L124" s="35">
        <f t="shared" si="38"/>
        <v>0.75818236714975851</v>
      </c>
      <c r="M124" s="35">
        <f t="shared" si="39"/>
        <v>0.76455176767676769</v>
      </c>
      <c r="N124" s="35">
        <f t="shared" si="40"/>
        <v>0.77152777777777781</v>
      </c>
      <c r="O124" s="72"/>
      <c r="P124" s="1"/>
      <c r="Q124" s="1"/>
      <c r="R124" s="1"/>
    </row>
    <row r="125" spans="2:18 16381:16381" x14ac:dyDescent="0.25">
      <c r="B125" s="9"/>
      <c r="C125" s="60" t="s">
        <v>167</v>
      </c>
      <c r="D125" s="27"/>
      <c r="E125" s="33" t="s">
        <v>162</v>
      </c>
      <c r="F125" s="41"/>
      <c r="G125" s="41"/>
      <c r="H125" s="19">
        <v>158.5</v>
      </c>
      <c r="I125" s="19">
        <f t="shared" si="33"/>
        <v>4.1999999999999886</v>
      </c>
      <c r="J125" s="14"/>
      <c r="K125" s="35"/>
      <c r="L125" s="35">
        <f t="shared" si="38"/>
        <v>0.76162439613526578</v>
      </c>
      <c r="M125" s="35">
        <f t="shared" si="39"/>
        <v>0.7681502525252526</v>
      </c>
      <c r="N125" s="35">
        <f t="shared" si="40"/>
        <v>0.77529761904761907</v>
      </c>
      <c r="O125" s="72"/>
      <c r="P125" s="1"/>
      <c r="Q125" s="1"/>
      <c r="R125" s="1"/>
    </row>
    <row r="126" spans="2:18 16381:16381" x14ac:dyDescent="0.25">
      <c r="B126" s="9"/>
      <c r="C126" s="61" t="s">
        <v>544</v>
      </c>
      <c r="D126" s="27" t="s">
        <v>47</v>
      </c>
      <c r="E126" s="33"/>
      <c r="F126" s="41"/>
      <c r="G126" s="41"/>
      <c r="H126" s="19">
        <v>158.9</v>
      </c>
      <c r="I126" s="19">
        <f t="shared" si="33"/>
        <v>3.7999999999999829</v>
      </c>
      <c r="J126" s="14"/>
      <c r="K126" s="35"/>
      <c r="L126" s="35">
        <f t="shared" si="38"/>
        <v>0.76198671497584547</v>
      </c>
      <c r="M126" s="35">
        <f t="shared" si="39"/>
        <v>0.76852904040404046</v>
      </c>
      <c r="N126" s="35">
        <f t="shared" si="40"/>
        <v>0.77569444444444446</v>
      </c>
      <c r="O126" s="72"/>
      <c r="P126" s="1"/>
      <c r="Q126" s="1"/>
      <c r="R126" s="1"/>
    </row>
    <row r="127" spans="2:18 16381:16381" ht="26.25" customHeight="1" x14ac:dyDescent="0.25">
      <c r="B127" s="44" t="s">
        <v>13</v>
      </c>
      <c r="C127" s="56" t="s">
        <v>192</v>
      </c>
      <c r="D127" s="48"/>
      <c r="E127" s="48"/>
      <c r="F127" s="48"/>
      <c r="G127" s="46"/>
      <c r="H127" s="46">
        <v>162.69999999999999</v>
      </c>
      <c r="I127" s="46">
        <f t="shared" si="33"/>
        <v>0</v>
      </c>
      <c r="J127" s="14"/>
      <c r="K127" s="47"/>
      <c r="L127" s="47">
        <f t="shared" ref="L127" si="41">$L$17+(H127/$L$6/24)</f>
        <v>0.76542874396135263</v>
      </c>
      <c r="M127" s="47">
        <f t="shared" ref="M127" si="42">$M$17+(H127/$M$6/24)</f>
        <v>0.77212752525252526</v>
      </c>
      <c r="N127" s="47">
        <f t="shared" ref="N127" si="43">$N$17+(H127/$N$6/24)</f>
        <v>0.77946428571428572</v>
      </c>
      <c r="O127" s="72"/>
      <c r="P127" s="1"/>
      <c r="Q127" s="1"/>
      <c r="XFA127" s="44"/>
    </row>
    <row r="128" spans="2:18 16381:16381" x14ac:dyDescent="0.25">
      <c r="B128" s="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x14ac:dyDescent="0.25">
      <c r="B129" s="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x14ac:dyDescent="0.25">
      <c r="B130" s="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x14ac:dyDescent="0.25">
      <c r="B131" s="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x14ac:dyDescent="0.25">
      <c r="B132" s="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x14ac:dyDescent="0.25">
      <c r="B133" s="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x14ac:dyDescent="0.25">
      <c r="B134" s="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x14ac:dyDescent="0.25">
      <c r="B135" s="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x14ac:dyDescent="0.25">
      <c r="B136" s="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x14ac:dyDescent="0.25">
      <c r="B137" s="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x14ac:dyDescent="0.25">
      <c r="B138" s="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x14ac:dyDescent="0.25">
      <c r="B139" s="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x14ac:dyDescent="0.25">
      <c r="B140" s="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x14ac:dyDescent="0.25">
      <c r="B141" s="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x14ac:dyDescent="0.25">
      <c r="B142" s="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x14ac:dyDescent="0.25">
      <c r="B143" s="6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2:18" x14ac:dyDescent="0.25">
      <c r="B144" s="6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2:14" x14ac:dyDescent="0.25">
      <c r="B145" s="6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2:14" x14ac:dyDescent="0.25">
      <c r="B146" s="6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2:14" x14ac:dyDescent="0.25">
      <c r="B147" s="6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2:14" x14ac:dyDescent="0.25">
      <c r="B148" s="6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2:14" x14ac:dyDescent="0.25">
      <c r="B149" s="6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2:14" x14ac:dyDescent="0.25">
      <c r="B150" s="6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2:14" x14ac:dyDescent="0.25">
      <c r="B151" s="6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2:14" x14ac:dyDescent="0.25">
      <c r="B152" s="6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2:14" x14ac:dyDescent="0.25">
      <c r="B153" s="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2:14" x14ac:dyDescent="0.25">
      <c r="B154" s="6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2:14" x14ac:dyDescent="0.25">
      <c r="B155" s="6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2:14" x14ac:dyDescent="0.25">
      <c r="B156" s="6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2:14" x14ac:dyDescent="0.25">
      <c r="B157" s="6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2:14" x14ac:dyDescent="0.25">
      <c r="B158" s="6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2:14" x14ac:dyDescent="0.25">
      <c r="B159" s="6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2:14" x14ac:dyDescent="0.25">
      <c r="B160" s="6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2:14" x14ac:dyDescent="0.25">
      <c r="B161" s="6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2:14" x14ac:dyDescent="0.25">
      <c r="B162" s="6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2:14" x14ac:dyDescent="0.25">
      <c r="B163" s="6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2:14" x14ac:dyDescent="0.25">
      <c r="B164" s="6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2:14" x14ac:dyDescent="0.25">
      <c r="B165" s="6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2:14" x14ac:dyDescent="0.25">
      <c r="B166" s="6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2:14" x14ac:dyDescent="0.25">
      <c r="B167" s="6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2:14" x14ac:dyDescent="0.25">
      <c r="B168" s="6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2:14" x14ac:dyDescent="0.25">
      <c r="B169" s="6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2:14" x14ac:dyDescent="0.25">
      <c r="B170" s="6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2:14" x14ac:dyDescent="0.25">
      <c r="B171" s="6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2:14" x14ac:dyDescent="0.25">
      <c r="B172" s="6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2:14" x14ac:dyDescent="0.25">
      <c r="B173" s="6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2:14" x14ac:dyDescent="0.25">
      <c r="B174" s="6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2:14" x14ac:dyDescent="0.25">
      <c r="B175" s="6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2:14" x14ac:dyDescent="0.25">
      <c r="B176" s="6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2:14" x14ac:dyDescent="0.25">
      <c r="B177" s="6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2:14" x14ac:dyDescent="0.25">
      <c r="B178" s="6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2:14" x14ac:dyDescent="0.25">
      <c r="B179" s="6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2:14" x14ac:dyDescent="0.25">
      <c r="B180" s="6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2:14" x14ac:dyDescent="0.25">
      <c r="B181" s="6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2:14" x14ac:dyDescent="0.25">
      <c r="B182" s="6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2:14" x14ac:dyDescent="0.25">
      <c r="B183" s="6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2:14" x14ac:dyDescent="0.25">
      <c r="B184" s="6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2:14" x14ac:dyDescent="0.25">
      <c r="B185" s="6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2:14" x14ac:dyDescent="0.25">
      <c r="B186" s="6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2:14" x14ac:dyDescent="0.25">
      <c r="B187" s="6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2:14" x14ac:dyDescent="0.25">
      <c r="B188" s="6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2:14" x14ac:dyDescent="0.25">
      <c r="B189" s="6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2:14" x14ac:dyDescent="0.25">
      <c r="B190" s="6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2:14" x14ac:dyDescent="0.25">
      <c r="B191" s="6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2:14" x14ac:dyDescent="0.25">
      <c r="B192" s="6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2:14" x14ac:dyDescent="0.25">
      <c r="B193" s="6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2:14" x14ac:dyDescent="0.25">
      <c r="B194" s="6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2:14" x14ac:dyDescent="0.25">
      <c r="B195" s="6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2:14" x14ac:dyDescent="0.25">
      <c r="B196" s="6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2:14" x14ac:dyDescent="0.25">
      <c r="B197" s="6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2:14" x14ac:dyDescent="0.25">
      <c r="B198" s="6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2:14" x14ac:dyDescent="0.25">
      <c r="B199" s="6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2:14" x14ac:dyDescent="0.25">
      <c r="B200" s="6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2:14" x14ac:dyDescent="0.25">
      <c r="B201" s="6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2:14" x14ac:dyDescent="0.25">
      <c r="B202" s="6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2:14" x14ac:dyDescent="0.25">
      <c r="B203" s="6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2:14" x14ac:dyDescent="0.25">
      <c r="B204" s="6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2:14" x14ac:dyDescent="0.25">
      <c r="B205" s="6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2:14" x14ac:dyDescent="0.25">
      <c r="B206" s="6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2:14" x14ac:dyDescent="0.25">
      <c r="B207" s="6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2:14" x14ac:dyDescent="0.25">
      <c r="B208" s="6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2:14" x14ac:dyDescent="0.25">
      <c r="B209" s="6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2:14" x14ac:dyDescent="0.25">
      <c r="B210" s="6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2:14" x14ac:dyDescent="0.25">
      <c r="B211" s="6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2:14" x14ac:dyDescent="0.25">
      <c r="B212" s="6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2:14" x14ac:dyDescent="0.25">
      <c r="B213" s="6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2:14" x14ac:dyDescent="0.25">
      <c r="B214" s="6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2:14" x14ac:dyDescent="0.25">
      <c r="B215" s="6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2:14" x14ac:dyDescent="0.25">
      <c r="B216" s="6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2:14" x14ac:dyDescent="0.25">
      <c r="B217" s="6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2:14" ht="13.5" customHeight="1" x14ac:dyDescent="0.25">
      <c r="B218" s="6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2:14" ht="15" customHeight="1" x14ac:dyDescent="0.25">
      <c r="B219" s="6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2:14" ht="12" customHeight="1" x14ac:dyDescent="0.25">
      <c r="B220" s="6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2:14" ht="18" customHeight="1" x14ac:dyDescent="0.25">
      <c r="B221" s="6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2:14" ht="18" customHeight="1" x14ac:dyDescent="0.25">
      <c r="B222" s="6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2:14" ht="24" customHeight="1" x14ac:dyDescent="0.25">
      <c r="B223" s="6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2:14" ht="26.25" customHeight="1" x14ac:dyDescent="0.25">
      <c r="B224" s="6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2:14" ht="18" customHeight="1" x14ac:dyDescent="0.25">
      <c r="B225" s="6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2:14" ht="15.75" customHeight="1" x14ac:dyDescent="0.25">
      <c r="B226" s="6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2:14" ht="12.75" customHeight="1" x14ac:dyDescent="0.25">
      <c r="B227" s="6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2:14" ht="15.75" customHeight="1" x14ac:dyDescent="0.25">
      <c r="B228" s="6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2:14" ht="15.75" customHeight="1" x14ac:dyDescent="0.25">
      <c r="B229" s="6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2:14" ht="11.25" customHeight="1" x14ac:dyDescent="0.25">
      <c r="B230" s="6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2:14" ht="14.25" customHeight="1" x14ac:dyDescent="0.25">
      <c r="B231" s="6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2:14" ht="14.25" customHeight="1" x14ac:dyDescent="0.25">
      <c r="B232" s="6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2:14" ht="15.75" customHeight="1" x14ac:dyDescent="0.25">
      <c r="B233" s="6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2:14" ht="15" customHeight="1" x14ac:dyDescent="0.25">
      <c r="B234" s="6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2:14" ht="16.5" customHeight="1" x14ac:dyDescent="0.25">
      <c r="B235" s="6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2:14" ht="14.25" customHeight="1" x14ac:dyDescent="0.25">
      <c r="B236" s="6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2:14" ht="17.25" customHeight="1" x14ac:dyDescent="0.25">
      <c r="B237" s="6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2:14" ht="11.25" customHeight="1" x14ac:dyDescent="0.25">
      <c r="B238" s="6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2:14" ht="28.5" customHeight="1" x14ac:dyDescent="0.25">
      <c r="B239" s="6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2:14" ht="30.75" customHeight="1" x14ac:dyDescent="0.25">
      <c r="B240" s="6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2:14" ht="29.25" customHeight="1" x14ac:dyDescent="0.25">
      <c r="B241" s="6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2:14" ht="33.75" customHeight="1" x14ac:dyDescent="0.25">
      <c r="B242" s="6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2:14" ht="23.25" customHeight="1" x14ac:dyDescent="0.25">
      <c r="B243" s="6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2:14" ht="34.5" customHeight="1" x14ac:dyDescent="0.25">
      <c r="B244" s="6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2:14" ht="22.5" customHeight="1" x14ac:dyDescent="0.25">
      <c r="B245" s="6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2:14" ht="25.5" customHeight="1" x14ac:dyDescent="0.25">
      <c r="B246" s="6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2:14" ht="15.75" customHeight="1" x14ac:dyDescent="0.25">
      <c r="B247" s="6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2:14" ht="29.25" customHeight="1" x14ac:dyDescent="0.25">
      <c r="B248" s="6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2:14" ht="29.25" customHeight="1" x14ac:dyDescent="0.25">
      <c r="B249" s="6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2:14" ht="36" customHeight="1" x14ac:dyDescent="0.25">
      <c r="B250" s="6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2:14" ht="30.75" customHeight="1" x14ac:dyDescent="0.25">
      <c r="B251" s="6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2:14" ht="30.75" customHeight="1" x14ac:dyDescent="0.25">
      <c r="B252" s="6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2:14" ht="22.5" customHeight="1" x14ac:dyDescent="0.25">
      <c r="B253" s="6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2:14" ht="20.25" customHeight="1" x14ac:dyDescent="0.25">
      <c r="B254" s="6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2:14" ht="24" customHeight="1" x14ac:dyDescent="0.25">
      <c r="B255" s="6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2:14" ht="23.25" customHeight="1" x14ac:dyDescent="0.25">
      <c r="B256" s="6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2:14" ht="20.25" customHeight="1" x14ac:dyDescent="0.25">
      <c r="B257" s="6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2:14" ht="33.75" customHeight="1" x14ac:dyDescent="0.25">
      <c r="B258" s="6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2:14" ht="31.5" customHeight="1" x14ac:dyDescent="0.25">
      <c r="B259" s="6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2:14" ht="15" customHeight="1" x14ac:dyDescent="0.25">
      <c r="B260" s="6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2:14" ht="33" customHeight="1" x14ac:dyDescent="0.25">
      <c r="B261" s="6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2:14" ht="44.25" customHeight="1" x14ac:dyDescent="0.25">
      <c r="B262" s="6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</sheetData>
  <autoFilter ref="A1:A262"/>
  <mergeCells count="11">
    <mergeCell ref="B2:N2"/>
    <mergeCell ref="B3:N3"/>
    <mergeCell ref="B7:I7"/>
    <mergeCell ref="K7:N7"/>
    <mergeCell ref="D5:D6"/>
    <mergeCell ref="E5:E6"/>
    <mergeCell ref="H5:I5"/>
    <mergeCell ref="B5:B6"/>
    <mergeCell ref="C5:C6"/>
    <mergeCell ref="G5:G6"/>
    <mergeCell ref="F5:F6"/>
  </mergeCells>
  <conditionalFormatting sqref="B106">
    <cfRule type="endsWith" dxfId="144" priority="56" operator="endsWith" text="??">
      <formula>RIGHT(B106,LEN("??"))="??"</formula>
    </cfRule>
  </conditionalFormatting>
  <conditionalFormatting sqref="B106">
    <cfRule type="expression" dxfId="143" priority="52">
      <formula>IF(OR($E106="Ligne",$D106="Ligne 1",$D106="Ligne 2",$D106="ligne 3"),TRUE)</formula>
    </cfRule>
    <cfRule type="expression" dxfId="142" priority="53">
      <formula>IF(OR($E106="RAV",$E106="Rav"),TRUE)</formula>
    </cfRule>
    <cfRule type="expression" dxfId="141" priority="54">
      <formula>IF(OR($E106="GPM 1",$E106="GPM 2",$E106="GPM 3",$E106="GPM 4"),TRUE)</formula>
    </cfRule>
    <cfRule type="expression" dxfId="140" priority="55">
      <formula>IF(OR($E106="Sprint",$E106="Sprint 2",$E106="Sprint 1"),TRUE)</formula>
    </cfRule>
  </conditionalFormatting>
  <conditionalFormatting sqref="E56">
    <cfRule type="endsWith" dxfId="139" priority="47" operator="endsWith" text="??">
      <formula>RIGHT(E56,LEN("??"))="??"</formula>
    </cfRule>
  </conditionalFormatting>
  <conditionalFormatting sqref="E107">
    <cfRule type="endsWith" dxfId="138" priority="45" operator="endsWith" text="??">
      <formula>RIGHT(E107,LEN("??"))="??"</formula>
    </cfRule>
  </conditionalFormatting>
  <conditionalFormatting sqref="E10:E16">
    <cfRule type="endsWith" dxfId="137" priority="32" operator="endsWith" text="??">
      <formula>RIGHT(E10,LEN("??"))="??"</formula>
    </cfRule>
  </conditionalFormatting>
  <conditionalFormatting sqref="B95">
    <cfRule type="endsWith" dxfId="136" priority="16" operator="endsWith" text="??">
      <formula>RIGHT(B95,LEN("??"))="??"</formula>
    </cfRule>
  </conditionalFormatting>
  <conditionalFormatting sqref="B95">
    <cfRule type="expression" dxfId="135" priority="12">
      <formula>IF(OR($E95="Ligne",$D95="Ligne 1",$D95="Ligne 2",$D95="ligne 3"),TRUE)</formula>
    </cfRule>
    <cfRule type="expression" dxfId="134" priority="13">
      <formula>IF(OR($E95="RAV",$E95="Rav"),TRUE)</formula>
    </cfRule>
    <cfRule type="expression" dxfId="133" priority="14">
      <formula>IF(OR($E95="GPM 1",$E95="GPM 2",$E95="GPM 3",$E95="GPM 4"),TRUE)</formula>
    </cfRule>
    <cfRule type="expression" dxfId="132" priority="15">
      <formula>IF(OR($E95="Sprint",$E95="Sprint 2",$E95="Sprint 1"),TRUE)</formula>
    </cfRule>
  </conditionalFormatting>
  <conditionalFormatting sqref="B95">
    <cfRule type="containsText" dxfId="131" priority="9" operator="containsText" text="Département">
      <formula>NOT(ISERROR(SEARCH("Département",B95)))</formula>
    </cfRule>
    <cfRule type="containsText" dxfId="130" priority="10" operator="containsText" text="CIRCUIT">
      <formula>NOT(ISERROR(SEARCH("CIRCUIT",B95)))</formula>
    </cfRule>
    <cfRule type="containsText" dxfId="129" priority="11" operator="containsText" text="Début GPM">
      <formula>NOT(ISERROR(SEARCH("Début GPM",B95)))</formula>
    </cfRule>
  </conditionalFormatting>
  <conditionalFormatting sqref="B80">
    <cfRule type="endsWith" dxfId="128" priority="4" operator="endsWith" text="??">
      <formula>RIGHT(B80,LEN("??"))="??"</formula>
    </cfRule>
  </conditionalFormatting>
  <conditionalFormatting sqref="B80">
    <cfRule type="containsText" dxfId="127" priority="1" operator="containsText" text="Département">
      <formula>NOT(ISERROR(SEARCH("Département",B80)))</formula>
    </cfRule>
    <cfRule type="containsText" dxfId="126" priority="2" operator="containsText" text="CIRCUIT">
      <formula>NOT(ISERROR(SEARCH("CIRCUIT",B80)))</formula>
    </cfRule>
    <cfRule type="containsText" dxfId="125" priority="3" operator="containsText" text="Début GPM">
      <formula>NOT(ISERROR(SEARCH("Début GPM",B80)))</formula>
    </cfRule>
  </conditionalFormatting>
  <conditionalFormatting sqref="B80">
    <cfRule type="expression" dxfId="124" priority="5">
      <formula>IF(OR($E80="Ligne",$D81="Ligne 1",$D81="Ligne 2",$D81="ligne 3"),TRUE)</formula>
    </cfRule>
    <cfRule type="expression" dxfId="123" priority="6">
      <formula>IF(OR($E80="RAV",$E80="Rav"),TRUE)</formula>
    </cfRule>
    <cfRule type="expression" dxfId="122" priority="7">
      <formula>IF(OR($E80="GPM 1",$E80="GPM 2",$E80="GPM 3",$E80="GPM 4"),TRUE)</formula>
    </cfRule>
    <cfRule type="expression" dxfId="121" priority="8">
      <formula>IF(OR($E80="Sprint",$E80="Sprint 2",$E80="Sprint 1"),TRUE)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XEY150"/>
  <sheetViews>
    <sheetView topLeftCell="B1" zoomScale="70" zoomScaleNormal="70" workbookViewId="0">
      <selection activeCell="B5" sqref="B5:B6"/>
    </sheetView>
  </sheetViews>
  <sheetFormatPr baseColWidth="10" defaultRowHeight="15" outlineLevelCol="1" x14ac:dyDescent="0.25"/>
  <cols>
    <col min="1" max="1" width="10.7109375" hidden="1" customWidth="1" outlineLevel="1"/>
    <col min="2" max="2" width="17.140625" style="4" customWidth="1" collapsed="1"/>
    <col min="3" max="3" width="96.85546875" customWidth="1"/>
    <col min="4" max="4" width="35.5703125" customWidth="1"/>
    <col min="5" max="5" width="28.7109375" customWidth="1"/>
    <col min="6" max="7" width="5.7109375" hidden="1" customWidth="1" outlineLevel="1"/>
    <col min="8" max="8" width="12.28515625" customWidth="1" collapsed="1"/>
    <col min="9" max="9" width="12.28515625" customWidth="1"/>
    <col min="10" max="10" width="2.85546875" customWidth="1"/>
    <col min="11" max="12" width="15.7109375" customWidth="1"/>
    <col min="13" max="13" width="10.7109375" customWidth="1"/>
  </cols>
  <sheetData>
    <row r="1" spans="1:16 16379:16379" ht="6.95" customHeight="1" x14ac:dyDescent="0.25"/>
    <row r="2" spans="1:16 16379:16379" ht="18" x14ac:dyDescent="0.25">
      <c r="B2" s="140" t="s">
        <v>585</v>
      </c>
      <c r="C2" s="141"/>
      <c r="D2" s="141"/>
      <c r="E2" s="141"/>
      <c r="F2" s="141"/>
      <c r="G2" s="141"/>
      <c r="H2" s="141"/>
      <c r="I2" s="141"/>
      <c r="J2" s="141"/>
      <c r="K2" s="141"/>
      <c r="L2" s="142"/>
    </row>
    <row r="3" spans="1:16 16379:16379" x14ac:dyDescent="0.25">
      <c r="B3" s="143" t="s">
        <v>596</v>
      </c>
      <c r="C3" s="144"/>
      <c r="D3" s="144"/>
      <c r="E3" s="144"/>
      <c r="F3" s="144"/>
      <c r="G3" s="144"/>
      <c r="H3" s="144"/>
      <c r="I3" s="144"/>
      <c r="J3" s="144"/>
      <c r="K3" s="144"/>
      <c r="L3" s="145"/>
    </row>
    <row r="4" spans="1:16 16379:16379" x14ac:dyDescent="0.25">
      <c r="B4" s="55"/>
      <c r="C4" s="50"/>
      <c r="D4" s="50"/>
      <c r="E4" s="50"/>
      <c r="F4" s="50"/>
      <c r="G4" s="50"/>
      <c r="H4" s="50"/>
      <c r="I4" s="50"/>
      <c r="J4" s="52"/>
      <c r="K4" s="52"/>
      <c r="L4" s="50"/>
    </row>
    <row r="5" spans="1:16 16379:16379" ht="24.75" customHeight="1" x14ac:dyDescent="0.25">
      <c r="B5" s="139" t="s">
        <v>0</v>
      </c>
      <c r="C5" s="146" t="s">
        <v>14</v>
      </c>
      <c r="D5" s="146" t="s">
        <v>1</v>
      </c>
      <c r="E5" s="148" t="s">
        <v>2</v>
      </c>
      <c r="F5" s="148" t="s">
        <v>27</v>
      </c>
      <c r="G5" s="148" t="s">
        <v>26</v>
      </c>
      <c r="H5" s="138" t="s">
        <v>3</v>
      </c>
      <c r="I5" s="138"/>
      <c r="J5" s="14"/>
      <c r="K5" s="118" t="s">
        <v>523</v>
      </c>
      <c r="L5" s="118" t="s">
        <v>587</v>
      </c>
    </row>
    <row r="6" spans="1:16 16379:16379" x14ac:dyDescent="0.25">
      <c r="B6" s="139"/>
      <c r="C6" s="147"/>
      <c r="D6" s="147"/>
      <c r="E6" s="149"/>
      <c r="F6" s="149"/>
      <c r="G6" s="149"/>
      <c r="H6" s="83" t="s">
        <v>15</v>
      </c>
      <c r="I6" s="84" t="s">
        <v>4</v>
      </c>
      <c r="J6" s="14"/>
      <c r="K6" s="87">
        <v>40</v>
      </c>
      <c r="L6" s="87">
        <v>40</v>
      </c>
    </row>
    <row r="7" spans="1:16 16379:16379" x14ac:dyDescent="0.25">
      <c r="A7" s="3"/>
      <c r="B7" s="132" t="s">
        <v>10</v>
      </c>
      <c r="C7" s="133"/>
      <c r="D7" s="133"/>
      <c r="E7" s="133"/>
      <c r="F7" s="133"/>
      <c r="G7" s="133"/>
      <c r="H7" s="133"/>
      <c r="I7" s="133"/>
      <c r="J7" s="57"/>
      <c r="K7" s="114"/>
      <c r="L7" s="134"/>
      <c r="M7" s="1"/>
      <c r="N7" s="1"/>
      <c r="O7" s="1"/>
      <c r="P7" s="1"/>
    </row>
    <row r="8" spans="1:16 16379:16379" x14ac:dyDescent="0.25">
      <c r="A8" s="3"/>
      <c r="B8" s="13" t="s">
        <v>35</v>
      </c>
      <c r="C8" s="108" t="s">
        <v>192</v>
      </c>
      <c r="D8" s="109"/>
      <c r="E8" s="116"/>
      <c r="F8" s="116"/>
      <c r="G8" s="116"/>
      <c r="H8" s="17"/>
      <c r="I8" s="117"/>
      <c r="J8" s="57"/>
      <c r="K8" s="111"/>
      <c r="L8" s="111"/>
      <c r="M8" s="1"/>
      <c r="N8" s="1"/>
      <c r="O8" s="1"/>
      <c r="P8" s="1"/>
    </row>
    <row r="9" spans="1:16 16379:16379" x14ac:dyDescent="0.25">
      <c r="A9" s="3"/>
      <c r="B9" s="112"/>
      <c r="C9" s="113"/>
      <c r="D9" s="113"/>
      <c r="E9" s="113"/>
      <c r="F9" s="113"/>
      <c r="G9" s="113"/>
      <c r="H9" s="113"/>
      <c r="I9" s="113"/>
      <c r="J9" s="57"/>
      <c r="K9" s="114"/>
      <c r="L9" s="114"/>
      <c r="M9" s="1"/>
      <c r="N9" s="1"/>
      <c r="O9" s="1"/>
      <c r="P9" s="1"/>
    </row>
    <row r="10" spans="1:16 16379:16379" ht="29.25" customHeight="1" x14ac:dyDescent="0.25">
      <c r="B10" s="13" t="s">
        <v>36</v>
      </c>
      <c r="C10" s="108" t="s">
        <v>595</v>
      </c>
      <c r="D10" s="109" t="s">
        <v>524</v>
      </c>
      <c r="E10" s="110"/>
      <c r="F10" s="107"/>
      <c r="G10" s="107"/>
      <c r="H10" s="17">
        <f>$H$15-I10</f>
        <v>0</v>
      </c>
      <c r="I10" s="17">
        <v>12</v>
      </c>
      <c r="J10" s="14"/>
      <c r="K10" s="111">
        <v>0.65972222222222221</v>
      </c>
      <c r="L10" s="111">
        <v>0.70138888888888884</v>
      </c>
      <c r="M10" s="72"/>
      <c r="N10" s="1"/>
      <c r="O10" s="1"/>
      <c r="P10" s="1"/>
    </row>
    <row r="11" spans="1:16 16379:16379" x14ac:dyDescent="0.25">
      <c r="B11" s="9" t="s">
        <v>172</v>
      </c>
      <c r="C11" s="60" t="s">
        <v>170</v>
      </c>
      <c r="D11" s="27"/>
      <c r="E11" s="37"/>
      <c r="F11" s="41"/>
      <c r="G11" s="41"/>
      <c r="H11" s="19">
        <f>$H$15-I11</f>
        <v>4</v>
      </c>
      <c r="I11" s="19">
        <v>8</v>
      </c>
      <c r="J11" s="14"/>
      <c r="K11" s="35">
        <f>$K$10+(H11/$L$6/24)</f>
        <v>0.66388888888888886</v>
      </c>
      <c r="L11" s="35">
        <f>$L$10+(H11/$L$6/24)</f>
        <v>0.70555555555555549</v>
      </c>
      <c r="M11" s="72"/>
      <c r="N11" s="1"/>
      <c r="O11" s="1"/>
      <c r="P11" s="1"/>
    </row>
    <row r="12" spans="1:16 16379:16379" x14ac:dyDescent="0.25">
      <c r="B12" s="9"/>
      <c r="C12" s="61" t="s">
        <v>545</v>
      </c>
      <c r="D12" s="27" t="s">
        <v>141</v>
      </c>
      <c r="E12" s="37"/>
      <c r="F12" s="41"/>
      <c r="G12" s="41"/>
      <c r="H12" s="19">
        <f>$H$15-I12</f>
        <v>4</v>
      </c>
      <c r="I12" s="19">
        <v>8</v>
      </c>
      <c r="J12" s="14"/>
      <c r="K12" s="35">
        <f t="shared" ref="K12:K15" si="0">$K$10+(H12/$L$6/24)</f>
        <v>0.66388888888888886</v>
      </c>
      <c r="L12" s="35">
        <f>$L$10+(H12/$L$6/24)</f>
        <v>0.70555555555555549</v>
      </c>
      <c r="M12" s="72"/>
      <c r="N12" s="1"/>
      <c r="O12" s="1"/>
      <c r="P12" s="1"/>
    </row>
    <row r="13" spans="1:16 16379:16379" x14ac:dyDescent="0.25">
      <c r="B13" s="9"/>
      <c r="C13" s="60" t="s">
        <v>167</v>
      </c>
      <c r="D13" s="27"/>
      <c r="E13" s="33" t="s">
        <v>162</v>
      </c>
      <c r="F13" s="41"/>
      <c r="G13" s="41"/>
      <c r="H13" s="19">
        <f>$H$15-I13</f>
        <v>7.8000000000000114</v>
      </c>
      <c r="I13" s="19">
        <v>4.1999999999999886</v>
      </c>
      <c r="J13" s="14"/>
      <c r="K13" s="35">
        <f t="shared" si="0"/>
        <v>0.66784722222222226</v>
      </c>
      <c r="L13" s="35">
        <f>$L$10+(H13/$L$6/24)</f>
        <v>0.70951388888888889</v>
      </c>
      <c r="M13" s="72"/>
      <c r="N13" s="1"/>
      <c r="O13" s="1"/>
      <c r="P13" s="1"/>
    </row>
    <row r="14" spans="1:16 16379:16379" ht="27" x14ac:dyDescent="0.25">
      <c r="B14" s="9"/>
      <c r="C14" s="61" t="s">
        <v>544</v>
      </c>
      <c r="D14" s="27" t="s">
        <v>47</v>
      </c>
      <c r="E14" s="33"/>
      <c r="F14" s="41"/>
      <c r="G14" s="41"/>
      <c r="H14" s="19">
        <v>8.1999999999999993</v>
      </c>
      <c r="I14" s="19">
        <v>3.8</v>
      </c>
      <c r="J14" s="14"/>
      <c r="K14" s="35">
        <f t="shared" ref="K14" si="1">$K$10+(H14/$L$6/24)</f>
        <v>0.66826388888888888</v>
      </c>
      <c r="L14" s="35">
        <f>$L$10+(H14/$L$6/24)</f>
        <v>0.70993055555555551</v>
      </c>
      <c r="M14" s="72"/>
      <c r="N14" s="1"/>
      <c r="O14" s="1"/>
      <c r="P14" s="1"/>
    </row>
    <row r="15" spans="1:16 16379:16379" ht="26.25" customHeight="1" x14ac:dyDescent="0.25">
      <c r="B15" s="44" t="s">
        <v>13</v>
      </c>
      <c r="C15" s="45" t="s">
        <v>192</v>
      </c>
      <c r="D15" s="48"/>
      <c r="E15" s="49"/>
      <c r="F15" s="49"/>
      <c r="G15" s="46"/>
      <c r="H15" s="46">
        <v>12</v>
      </c>
      <c r="I15" s="46">
        <v>0</v>
      </c>
      <c r="J15" s="14"/>
      <c r="K15" s="47">
        <f t="shared" si="0"/>
        <v>0.67222222222222217</v>
      </c>
      <c r="L15" s="47">
        <f>$L$10+(H15/$L$6/24)</f>
        <v>0.7138888888888888</v>
      </c>
      <c r="M15" s="72"/>
      <c r="N15" s="1"/>
      <c r="O15" s="1"/>
      <c r="XEY15" s="44"/>
    </row>
    <row r="16" spans="1:16 16379:16379" x14ac:dyDescent="0.25">
      <c r="B16" s="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x14ac:dyDescent="0.25"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x14ac:dyDescent="0.25">
      <c r="B18" s="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x14ac:dyDescent="0.25">
      <c r="B19" s="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x14ac:dyDescent="0.25">
      <c r="B20" s="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x14ac:dyDescent="0.25"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x14ac:dyDescent="0.25"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x14ac:dyDescent="0.25"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x14ac:dyDescent="0.25"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x14ac:dyDescent="0.25"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x14ac:dyDescent="0.25"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x14ac:dyDescent="0.25"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x14ac:dyDescent="0.25"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6" x14ac:dyDescent="0.25"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x14ac:dyDescent="0.25"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x14ac:dyDescent="0.25"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x14ac:dyDescent="0.25"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x14ac:dyDescent="0.25"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x14ac:dyDescent="0.25"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x14ac:dyDescent="0.25"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x14ac:dyDescent="0.25"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x14ac:dyDescent="0.25">
      <c r="B40" s="6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x14ac:dyDescent="0.25"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x14ac:dyDescent="0.25">
      <c r="B42" s="6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x14ac:dyDescent="0.25">
      <c r="B43" s="6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x14ac:dyDescent="0.25">
      <c r="B44" s="6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 x14ac:dyDescent="0.25">
      <c r="B45" s="6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x14ac:dyDescent="0.25">
      <c r="B46" s="6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x14ac:dyDescent="0.25">
      <c r="B47" s="6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x14ac:dyDescent="0.25">
      <c r="B48" s="6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x14ac:dyDescent="0.25">
      <c r="B49" s="6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x14ac:dyDescent="0.25">
      <c r="B50" s="6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x14ac:dyDescent="0.25">
      <c r="B51" s="6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x14ac:dyDescent="0.25">
      <c r="B52" s="6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x14ac:dyDescent="0.25">
      <c r="B53" s="6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x14ac:dyDescent="0.25">
      <c r="B54" s="6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x14ac:dyDescent="0.25">
      <c r="B55" s="6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x14ac:dyDescent="0.25">
      <c r="B56" s="6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x14ac:dyDescent="0.25">
      <c r="B57" s="6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x14ac:dyDescent="0.25">
      <c r="B58" s="6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x14ac:dyDescent="0.25">
      <c r="B59" s="6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x14ac:dyDescent="0.25">
      <c r="B60" s="6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x14ac:dyDescent="0.25">
      <c r="B61" s="6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x14ac:dyDescent="0.25">
      <c r="B62" s="6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x14ac:dyDescent="0.25">
      <c r="B63" s="6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x14ac:dyDescent="0.25">
      <c r="B64" s="6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x14ac:dyDescent="0.25">
      <c r="B65" s="6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x14ac:dyDescent="0.25">
      <c r="B66" s="6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x14ac:dyDescent="0.25"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x14ac:dyDescent="0.25">
      <c r="B68" s="6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x14ac:dyDescent="0.25">
      <c r="B69" s="6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x14ac:dyDescent="0.25">
      <c r="B70" s="6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x14ac:dyDescent="0.25">
      <c r="B71" s="6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x14ac:dyDescent="0.25">
      <c r="B72" s="6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x14ac:dyDescent="0.25">
      <c r="B73" s="6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x14ac:dyDescent="0.25">
      <c r="B74" s="6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x14ac:dyDescent="0.25">
      <c r="B75" s="6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x14ac:dyDescent="0.25">
      <c r="B76" s="6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x14ac:dyDescent="0.25">
      <c r="B77" s="6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x14ac:dyDescent="0.25">
      <c r="B78" s="6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x14ac:dyDescent="0.25">
      <c r="B79" s="6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x14ac:dyDescent="0.25">
      <c r="B80" s="6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x14ac:dyDescent="0.25">
      <c r="B81" s="6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x14ac:dyDescent="0.25">
      <c r="B82" s="6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x14ac:dyDescent="0.25">
      <c r="B83" s="6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x14ac:dyDescent="0.25">
      <c r="B84" s="6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x14ac:dyDescent="0.25">
      <c r="B85" s="6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x14ac:dyDescent="0.25">
      <c r="B86" s="6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x14ac:dyDescent="0.25">
      <c r="B87" s="6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x14ac:dyDescent="0.25">
      <c r="B88" s="6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x14ac:dyDescent="0.25">
      <c r="B89" s="6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x14ac:dyDescent="0.25">
      <c r="B90" s="6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x14ac:dyDescent="0.25">
      <c r="B91" s="6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x14ac:dyDescent="0.25">
      <c r="B92" s="6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x14ac:dyDescent="0.25">
      <c r="B93" s="6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x14ac:dyDescent="0.25">
      <c r="B94" s="6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x14ac:dyDescent="0.25">
      <c r="B95" s="6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x14ac:dyDescent="0.25">
      <c r="B96" s="6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x14ac:dyDescent="0.25">
      <c r="B97" s="6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x14ac:dyDescent="0.25">
      <c r="B98" s="6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x14ac:dyDescent="0.25">
      <c r="B99" s="6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x14ac:dyDescent="0.25">
      <c r="B100" s="6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x14ac:dyDescent="0.25">
      <c r="B101" s="6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x14ac:dyDescent="0.25">
      <c r="B102" s="6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x14ac:dyDescent="0.25">
      <c r="B103" s="6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x14ac:dyDescent="0.25">
      <c r="B104" s="6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x14ac:dyDescent="0.25">
      <c r="B105" s="6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3.5" customHeight="1" x14ac:dyDescent="0.25">
      <c r="B106" s="6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5" customHeight="1" x14ac:dyDescent="0.25">
      <c r="B107" s="6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2" customHeight="1" x14ac:dyDescent="0.25">
      <c r="B108" s="6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8" customHeight="1" x14ac:dyDescent="0.25">
      <c r="B109" s="6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8" customHeight="1" x14ac:dyDescent="0.25">
      <c r="B110" s="6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24" customHeight="1" x14ac:dyDescent="0.25">
      <c r="B111" s="6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26.25" customHeight="1" x14ac:dyDescent="0.25">
      <c r="B112" s="6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8" customHeight="1" x14ac:dyDescent="0.25">
      <c r="B113" s="6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5.75" customHeight="1" x14ac:dyDescent="0.25">
      <c r="B114" s="6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2.75" customHeight="1" x14ac:dyDescent="0.25">
      <c r="B115" s="6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5.75" customHeight="1" x14ac:dyDescent="0.25">
      <c r="B116" s="6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5.75" customHeight="1" x14ac:dyDescent="0.25">
      <c r="B117" s="6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1.25" customHeight="1" x14ac:dyDescent="0.25">
      <c r="B118" s="6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4.25" customHeight="1" x14ac:dyDescent="0.25">
      <c r="B119" s="6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4.25" customHeight="1" x14ac:dyDescent="0.25">
      <c r="B120" s="6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5.75" customHeight="1" x14ac:dyDescent="0.25">
      <c r="B121" s="6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5" customHeight="1" x14ac:dyDescent="0.25">
      <c r="B122" s="6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6.5" customHeight="1" x14ac:dyDescent="0.25">
      <c r="B123" s="6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4.25" customHeight="1" x14ac:dyDescent="0.25">
      <c r="B124" s="6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ht="17.25" customHeight="1" x14ac:dyDescent="0.25">
      <c r="B125" s="6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ht="11.25" customHeight="1" x14ac:dyDescent="0.25">
      <c r="B126" s="6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28.5" customHeight="1" x14ac:dyDescent="0.25">
      <c r="B127" s="6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30.75" customHeight="1" x14ac:dyDescent="0.25">
      <c r="B128" s="6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29.25" customHeight="1" x14ac:dyDescent="0.25">
      <c r="B129" s="6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33.75" customHeight="1" x14ac:dyDescent="0.25">
      <c r="B130" s="6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23.25" customHeight="1" x14ac:dyDescent="0.25">
      <c r="B131" s="6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34.5" customHeight="1" x14ac:dyDescent="0.25">
      <c r="B132" s="6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22.5" customHeight="1" x14ac:dyDescent="0.25">
      <c r="B133" s="6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25.5" customHeight="1" x14ac:dyDescent="0.25">
      <c r="B134" s="6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15.75" customHeight="1" x14ac:dyDescent="0.25">
      <c r="B135" s="6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29.25" customHeight="1" x14ac:dyDescent="0.25">
      <c r="B136" s="6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29.25" customHeight="1" x14ac:dyDescent="0.25">
      <c r="B137" s="6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ht="36" customHeight="1" x14ac:dyDescent="0.25">
      <c r="B138" s="6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ht="30.75" customHeight="1" x14ac:dyDescent="0.25">
      <c r="B139" s="6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ht="30.75" customHeight="1" x14ac:dyDescent="0.25">
      <c r="B140" s="6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ht="22.5" customHeight="1" x14ac:dyDescent="0.25">
      <c r="B141" s="6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ht="20.25" customHeight="1" x14ac:dyDescent="0.25">
      <c r="B142" s="6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ht="24" customHeight="1" x14ac:dyDescent="0.25">
      <c r="B143" s="6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ht="23.25" customHeight="1" x14ac:dyDescent="0.25">
      <c r="B144" s="6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ht="20.25" customHeight="1" x14ac:dyDescent="0.25">
      <c r="B145" s="6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ht="33.75" customHeight="1" x14ac:dyDescent="0.25">
      <c r="B146" s="6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ht="31.5" customHeight="1" x14ac:dyDescent="0.25">
      <c r="B147" s="6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ht="15" customHeight="1" x14ac:dyDescent="0.25">
      <c r="B148" s="6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ht="33" customHeight="1" x14ac:dyDescent="0.25">
      <c r="B149" s="6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ht="44.25" customHeight="1" x14ac:dyDescent="0.25">
      <c r="B150" s="6"/>
      <c r="C150" s="2"/>
      <c r="D150" s="2"/>
      <c r="E150" s="2"/>
      <c r="F150" s="2"/>
      <c r="G150" s="2"/>
      <c r="H150" s="2"/>
      <c r="I150" s="2"/>
      <c r="J150" s="2"/>
      <c r="K150" s="2"/>
      <c r="L150" s="2"/>
    </row>
  </sheetData>
  <autoFilter ref="A1:A150"/>
  <mergeCells count="11">
    <mergeCell ref="B7:I7"/>
    <mergeCell ref="L7"/>
    <mergeCell ref="B2:L2"/>
    <mergeCell ref="B3:L3"/>
    <mergeCell ref="B5:B6"/>
    <mergeCell ref="C5:C6"/>
    <mergeCell ref="D5:D6"/>
    <mergeCell ref="E5:E6"/>
    <mergeCell ref="F5:F6"/>
    <mergeCell ref="G5:G6"/>
    <mergeCell ref="H5:I5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XEY250"/>
  <sheetViews>
    <sheetView view="pageBreakPreview" topLeftCell="B1" zoomScale="80" zoomScaleNormal="80" zoomScaleSheetLayoutView="80" workbookViewId="0">
      <selection activeCell="B5" sqref="B5:B6"/>
    </sheetView>
  </sheetViews>
  <sheetFormatPr baseColWidth="10" defaultRowHeight="15" outlineLevelCol="1" x14ac:dyDescent="0.25"/>
  <cols>
    <col min="1" max="1" width="10.7109375" hidden="1" customWidth="1" outlineLevel="1"/>
    <col min="2" max="2" width="17.140625" style="4" customWidth="1" collapsed="1"/>
    <col min="3" max="3" width="96.85546875" customWidth="1"/>
    <col min="4" max="4" width="35.5703125" customWidth="1"/>
    <col min="5" max="5" width="28.7109375" customWidth="1"/>
    <col min="6" max="7" width="5.7109375" hidden="1" customWidth="1" outlineLevel="1"/>
    <col min="8" max="8" width="12.28515625" customWidth="1" collapsed="1"/>
    <col min="9" max="9" width="12.28515625" customWidth="1"/>
    <col min="10" max="10" width="2.85546875" customWidth="1"/>
    <col min="11" max="11" width="12.28515625" customWidth="1"/>
    <col min="12" max="12" width="11.42578125" customWidth="1"/>
    <col min="13" max="13" width="10.7109375" customWidth="1"/>
  </cols>
  <sheetData>
    <row r="1" spans="1:16" ht="6.95" customHeight="1" x14ac:dyDescent="0.25"/>
    <row r="2" spans="1:16" ht="18" x14ac:dyDescent="0.25">
      <c r="B2" s="126" t="s">
        <v>584</v>
      </c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6" x14ac:dyDescent="0.25">
      <c r="B3" s="129" t="s">
        <v>473</v>
      </c>
      <c r="C3" s="130"/>
      <c r="D3" s="130"/>
      <c r="E3" s="130"/>
      <c r="F3" s="130"/>
      <c r="G3" s="130"/>
      <c r="H3" s="130"/>
      <c r="I3" s="130"/>
      <c r="J3" s="130"/>
      <c r="K3" s="130"/>
      <c r="L3" s="131"/>
    </row>
    <row r="4" spans="1:16" x14ac:dyDescent="0.25">
      <c r="B4" s="55"/>
      <c r="C4" s="50"/>
      <c r="D4" s="50"/>
      <c r="E4" s="50"/>
      <c r="F4" s="50"/>
      <c r="G4" s="50"/>
      <c r="H4" s="50"/>
      <c r="I4" s="50"/>
      <c r="J4" s="52"/>
      <c r="K4" s="50"/>
      <c r="L4" s="51"/>
    </row>
    <row r="5" spans="1:16" ht="14.25" customHeight="1" x14ac:dyDescent="0.25">
      <c r="B5" s="139" t="s">
        <v>0</v>
      </c>
      <c r="C5" s="136" t="s">
        <v>14</v>
      </c>
      <c r="D5" s="136" t="s">
        <v>1</v>
      </c>
      <c r="E5" s="137" t="s">
        <v>2</v>
      </c>
      <c r="F5" s="137" t="s">
        <v>27</v>
      </c>
      <c r="G5" s="137" t="s">
        <v>26</v>
      </c>
      <c r="H5" s="138" t="s">
        <v>3</v>
      </c>
      <c r="I5" s="138"/>
      <c r="J5" s="14"/>
      <c r="K5" s="115" t="s">
        <v>46</v>
      </c>
      <c r="L5" s="119" t="s">
        <v>46</v>
      </c>
    </row>
    <row r="6" spans="1:16" x14ac:dyDescent="0.25">
      <c r="B6" s="139"/>
      <c r="C6" s="136"/>
      <c r="D6" s="136"/>
      <c r="E6" s="137"/>
      <c r="F6" s="137"/>
      <c r="G6" s="137"/>
      <c r="H6" s="84" t="s">
        <v>15</v>
      </c>
      <c r="I6" s="84" t="s">
        <v>4</v>
      </c>
      <c r="J6" s="14"/>
      <c r="K6" s="87">
        <v>38</v>
      </c>
      <c r="L6" s="87">
        <v>22</v>
      </c>
    </row>
    <row r="7" spans="1:16" x14ac:dyDescent="0.25">
      <c r="A7" s="3"/>
      <c r="B7" s="132" t="s">
        <v>10</v>
      </c>
      <c r="C7" s="133"/>
      <c r="D7" s="133"/>
      <c r="E7" s="133"/>
      <c r="F7" s="133"/>
      <c r="G7" s="133"/>
      <c r="H7" s="133"/>
      <c r="I7" s="133"/>
      <c r="J7" s="57"/>
      <c r="K7" s="134"/>
      <c r="L7" s="135"/>
      <c r="M7" s="1"/>
      <c r="N7" s="1"/>
      <c r="O7" s="1"/>
      <c r="P7" s="1"/>
    </row>
    <row r="8" spans="1:16" ht="27" customHeight="1" x14ac:dyDescent="0.25">
      <c r="A8" s="3"/>
      <c r="B8" s="13" t="s">
        <v>35</v>
      </c>
      <c r="C8" s="24" t="s">
        <v>259</v>
      </c>
      <c r="D8" s="28" t="s">
        <v>525</v>
      </c>
      <c r="E8" s="28"/>
      <c r="F8" s="28"/>
      <c r="G8" s="28"/>
      <c r="H8" s="70">
        <v>0</v>
      </c>
      <c r="I8" s="70">
        <v>0</v>
      </c>
      <c r="J8" s="14"/>
      <c r="K8" s="16">
        <v>0.4236111111111111</v>
      </c>
      <c r="L8" s="16">
        <v>0.4236111111111111</v>
      </c>
      <c r="M8" s="1"/>
      <c r="N8" s="1"/>
      <c r="O8" s="1"/>
      <c r="P8" s="1"/>
    </row>
    <row r="9" spans="1:16" ht="15" customHeight="1" x14ac:dyDescent="0.25">
      <c r="A9" s="3"/>
      <c r="B9" s="9" t="s">
        <v>77</v>
      </c>
      <c r="C9" s="25" t="s">
        <v>474</v>
      </c>
      <c r="D9" s="27" t="s">
        <v>17</v>
      </c>
      <c r="E9" s="33" t="s">
        <v>39</v>
      </c>
      <c r="F9" s="12"/>
      <c r="G9" s="12"/>
      <c r="H9" s="12"/>
      <c r="I9" s="12"/>
      <c r="J9" s="14"/>
      <c r="K9" s="7"/>
      <c r="L9" s="12"/>
      <c r="M9" s="1"/>
      <c r="N9" s="1"/>
      <c r="O9" s="1"/>
      <c r="P9" s="1"/>
    </row>
    <row r="10" spans="1:16" ht="15" customHeight="1" x14ac:dyDescent="0.25">
      <c r="A10" s="3"/>
      <c r="B10" s="9"/>
      <c r="C10" s="26" t="s">
        <v>578</v>
      </c>
      <c r="D10" s="27"/>
      <c r="E10" s="33"/>
      <c r="F10" s="12"/>
      <c r="G10" s="12"/>
      <c r="H10" s="12"/>
      <c r="I10" s="12"/>
      <c r="J10" s="14"/>
      <c r="K10" s="7"/>
      <c r="L10" s="12"/>
      <c r="M10" s="1"/>
      <c r="N10" s="1"/>
      <c r="O10" s="1"/>
      <c r="P10" s="1"/>
    </row>
    <row r="11" spans="1:16" ht="15" customHeight="1" x14ac:dyDescent="0.25">
      <c r="A11" s="3"/>
      <c r="B11" s="9"/>
      <c r="C11" s="25"/>
      <c r="D11" s="27" t="s">
        <v>16</v>
      </c>
      <c r="E11" s="33" t="s">
        <v>39</v>
      </c>
      <c r="F11" s="12"/>
      <c r="G11" s="12"/>
      <c r="H11" s="12"/>
      <c r="I11" s="12"/>
      <c r="J11" s="14"/>
      <c r="K11" s="7"/>
      <c r="L11" s="12"/>
      <c r="M11" s="1"/>
      <c r="N11" s="1"/>
      <c r="O11" s="1"/>
      <c r="P11" s="1"/>
    </row>
    <row r="12" spans="1:16" ht="15" customHeight="1" x14ac:dyDescent="0.25">
      <c r="A12" s="3"/>
      <c r="B12" s="9"/>
      <c r="C12" s="25" t="s">
        <v>475</v>
      </c>
      <c r="D12" s="27" t="s">
        <v>17</v>
      </c>
      <c r="E12" s="40" t="s">
        <v>83</v>
      </c>
      <c r="F12" s="12"/>
      <c r="G12" s="12"/>
      <c r="H12" s="12"/>
      <c r="I12" s="12"/>
      <c r="J12" s="14"/>
      <c r="K12" s="7"/>
      <c r="L12" s="12"/>
      <c r="M12" s="1"/>
      <c r="N12" s="1"/>
      <c r="O12" s="1"/>
      <c r="P12" s="1"/>
    </row>
    <row r="13" spans="1:16" ht="15" customHeight="1" x14ac:dyDescent="0.25">
      <c r="A13" s="3"/>
      <c r="B13" s="9"/>
      <c r="C13" s="25" t="s">
        <v>479</v>
      </c>
      <c r="D13" s="27" t="s">
        <v>16</v>
      </c>
      <c r="E13" s="40" t="s">
        <v>21</v>
      </c>
      <c r="F13" s="12"/>
      <c r="G13" s="12"/>
      <c r="H13" s="12"/>
      <c r="I13" s="12"/>
      <c r="J13" s="14"/>
      <c r="K13" s="7"/>
      <c r="L13" s="12"/>
      <c r="M13" s="1"/>
      <c r="N13" s="1"/>
      <c r="O13" s="1"/>
      <c r="P13" s="1"/>
    </row>
    <row r="14" spans="1:16" ht="15" customHeight="1" x14ac:dyDescent="0.25">
      <c r="A14" s="3"/>
      <c r="B14" s="9"/>
      <c r="C14" s="25" t="s">
        <v>476</v>
      </c>
      <c r="D14" s="27" t="s">
        <v>480</v>
      </c>
      <c r="E14" s="40" t="s">
        <v>39</v>
      </c>
      <c r="F14" s="12"/>
      <c r="G14" s="12"/>
      <c r="H14" s="12"/>
      <c r="I14" s="12"/>
      <c r="J14" s="14"/>
      <c r="K14" s="7"/>
      <c r="L14" s="12"/>
      <c r="M14" s="1"/>
      <c r="N14" s="1"/>
      <c r="O14" s="1"/>
      <c r="P14" s="1"/>
    </row>
    <row r="15" spans="1:16" ht="15" customHeight="1" x14ac:dyDescent="0.25">
      <c r="A15" s="3"/>
      <c r="B15" s="9"/>
      <c r="C15" s="25" t="s">
        <v>477</v>
      </c>
      <c r="D15" s="27" t="s">
        <v>481</v>
      </c>
      <c r="E15" s="40" t="s">
        <v>22</v>
      </c>
      <c r="F15" s="12"/>
      <c r="G15" s="12"/>
      <c r="H15" s="12"/>
      <c r="I15" s="12"/>
      <c r="J15" s="14"/>
      <c r="K15" s="7"/>
      <c r="L15" s="12"/>
      <c r="M15" s="1"/>
      <c r="N15" s="1"/>
      <c r="O15" s="1"/>
      <c r="P15" s="1"/>
    </row>
    <row r="16" spans="1:16" ht="15" customHeight="1" x14ac:dyDescent="0.25">
      <c r="A16" s="3"/>
      <c r="B16" s="9"/>
      <c r="C16" s="25" t="s">
        <v>478</v>
      </c>
      <c r="D16" s="27"/>
      <c r="E16" s="58"/>
      <c r="F16" s="12"/>
      <c r="G16" s="12"/>
      <c r="H16" s="12"/>
      <c r="I16" s="12"/>
      <c r="J16" s="14"/>
      <c r="K16" s="7"/>
      <c r="L16" s="12"/>
      <c r="M16" s="1"/>
      <c r="N16" s="1"/>
      <c r="O16" s="1"/>
      <c r="P16" s="1"/>
    </row>
    <row r="17" spans="1:16" ht="15" customHeight="1" x14ac:dyDescent="0.25">
      <c r="A17" s="3"/>
      <c r="B17" s="9"/>
      <c r="C17" s="25" t="s">
        <v>482</v>
      </c>
      <c r="D17" s="27" t="s">
        <v>483</v>
      </c>
      <c r="E17" s="58" t="s">
        <v>22</v>
      </c>
      <c r="F17" s="12"/>
      <c r="G17" s="12"/>
      <c r="H17" s="12"/>
      <c r="I17" s="12"/>
      <c r="J17" s="14"/>
      <c r="K17" s="7"/>
      <c r="L17" s="12"/>
      <c r="M17" s="1"/>
      <c r="N17" s="1"/>
      <c r="O17" s="1"/>
      <c r="P17" s="1"/>
    </row>
    <row r="18" spans="1:16" ht="15" customHeight="1" x14ac:dyDescent="0.25">
      <c r="A18" s="3"/>
      <c r="B18" s="9"/>
      <c r="C18" s="25" t="s">
        <v>484</v>
      </c>
      <c r="D18" s="27"/>
      <c r="E18" s="58"/>
      <c r="F18" s="12"/>
      <c r="G18" s="12"/>
      <c r="H18" s="12"/>
      <c r="I18" s="12"/>
      <c r="J18" s="14"/>
      <c r="K18" s="7"/>
      <c r="L18" s="12"/>
      <c r="M18" s="1"/>
      <c r="N18" s="1"/>
      <c r="O18" s="1"/>
      <c r="P18" s="1"/>
    </row>
    <row r="19" spans="1:16" ht="15" customHeight="1" x14ac:dyDescent="0.25">
      <c r="A19" s="3"/>
      <c r="B19" s="9" t="s">
        <v>488</v>
      </c>
      <c r="C19" s="25" t="s">
        <v>485</v>
      </c>
      <c r="D19" s="27" t="s">
        <v>486</v>
      </c>
      <c r="E19" s="58" t="s">
        <v>39</v>
      </c>
      <c r="F19" s="12"/>
      <c r="G19" s="12"/>
      <c r="H19" s="12"/>
      <c r="I19" s="12"/>
      <c r="J19" s="14"/>
      <c r="K19" s="7"/>
      <c r="L19" s="12"/>
      <c r="M19" s="1"/>
      <c r="N19" s="1"/>
      <c r="O19" s="1"/>
      <c r="P19" s="1"/>
    </row>
    <row r="20" spans="1:16" ht="15" customHeight="1" x14ac:dyDescent="0.25">
      <c r="A20" s="3"/>
      <c r="B20" s="9" t="s">
        <v>488</v>
      </c>
      <c r="C20" s="25" t="s">
        <v>485</v>
      </c>
      <c r="D20" s="27" t="s">
        <v>487</v>
      </c>
      <c r="E20" s="58" t="s">
        <v>39</v>
      </c>
      <c r="F20" s="12"/>
      <c r="G20" s="12"/>
      <c r="H20" s="12"/>
      <c r="I20" s="12"/>
      <c r="J20" s="14"/>
      <c r="K20" s="7"/>
      <c r="L20" s="12"/>
      <c r="M20" s="1"/>
      <c r="N20" s="1"/>
      <c r="O20" s="1"/>
      <c r="P20" s="1"/>
    </row>
    <row r="21" spans="1:16" ht="15" customHeight="1" x14ac:dyDescent="0.25">
      <c r="A21" s="3"/>
      <c r="B21" s="9"/>
      <c r="C21" s="25" t="s">
        <v>598</v>
      </c>
      <c r="D21" s="27" t="s">
        <v>17</v>
      </c>
      <c r="E21" s="58" t="s">
        <v>489</v>
      </c>
      <c r="F21" s="12"/>
      <c r="G21" s="12"/>
      <c r="H21" s="12"/>
      <c r="I21" s="12"/>
      <c r="J21" s="14"/>
      <c r="K21" s="7"/>
      <c r="L21" s="12"/>
      <c r="M21" s="1"/>
      <c r="N21" s="1"/>
      <c r="O21" s="1"/>
      <c r="P21" s="1"/>
    </row>
    <row r="22" spans="1:16" ht="25.5" customHeight="1" x14ac:dyDescent="0.25">
      <c r="B22" s="15" t="s">
        <v>36</v>
      </c>
      <c r="C22" s="24" t="s">
        <v>597</v>
      </c>
      <c r="D22" s="90" t="s">
        <v>526</v>
      </c>
      <c r="E22" s="29"/>
      <c r="F22" s="29"/>
      <c r="G22" s="29"/>
      <c r="H22" s="70">
        <v>0</v>
      </c>
      <c r="I22" s="70">
        <v>132.5</v>
      </c>
      <c r="J22" s="14"/>
      <c r="K22" s="16">
        <v>0.4375</v>
      </c>
      <c r="L22" s="16">
        <v>0.4375</v>
      </c>
      <c r="M22" s="1"/>
      <c r="N22" s="1"/>
      <c r="O22" s="1"/>
      <c r="P22" s="1"/>
    </row>
    <row r="23" spans="1:16" x14ac:dyDescent="0.25">
      <c r="B23" s="9"/>
      <c r="C23" s="61" t="s">
        <v>492</v>
      </c>
      <c r="D23" s="27" t="s">
        <v>493</v>
      </c>
      <c r="E23" s="33" t="s">
        <v>39</v>
      </c>
      <c r="F23" s="12"/>
      <c r="G23" s="12"/>
      <c r="H23" s="19">
        <v>1</v>
      </c>
      <c r="I23" s="19">
        <f>$I$22-H23</f>
        <v>131.5</v>
      </c>
      <c r="J23" s="14"/>
      <c r="K23" s="20">
        <f t="shared" ref="K23:K28" si="0">$K$22+(H23/$K$6/24)</f>
        <v>0.43859649122807015</v>
      </c>
      <c r="L23" s="20">
        <f t="shared" ref="L23:L28" si="1">$L$22+(H23/$L$6/24)</f>
        <v>0.43939393939393939</v>
      </c>
      <c r="M23" s="1"/>
      <c r="N23" s="1"/>
      <c r="O23" s="1"/>
      <c r="P23" s="1"/>
    </row>
    <row r="24" spans="1:16" x14ac:dyDescent="0.25">
      <c r="B24" s="9" t="s">
        <v>488</v>
      </c>
      <c r="C24" s="60" t="s">
        <v>342</v>
      </c>
      <c r="D24" s="27"/>
      <c r="E24" s="33" t="s">
        <v>84</v>
      </c>
      <c r="F24" s="12"/>
      <c r="G24" s="12"/>
      <c r="H24" s="19">
        <v>4.8</v>
      </c>
      <c r="I24" s="19">
        <f t="shared" ref="I24:I42" si="2">$I$22-H24</f>
        <v>127.7</v>
      </c>
      <c r="J24" s="14"/>
      <c r="K24" s="20">
        <f t="shared" si="0"/>
        <v>0.44276315789473686</v>
      </c>
      <c r="L24" s="20">
        <f t="shared" si="1"/>
        <v>0.44659090909090909</v>
      </c>
      <c r="M24" s="1"/>
      <c r="N24" s="1"/>
      <c r="O24" s="1"/>
      <c r="P24" s="1"/>
    </row>
    <row r="25" spans="1:16" x14ac:dyDescent="0.25">
      <c r="B25" s="9"/>
      <c r="C25" s="61" t="s">
        <v>494</v>
      </c>
      <c r="D25" s="27" t="s">
        <v>246</v>
      </c>
      <c r="E25" s="33"/>
      <c r="F25" s="31"/>
      <c r="G25" s="31"/>
      <c r="H25" s="19">
        <v>6.7</v>
      </c>
      <c r="I25" s="19">
        <f t="shared" si="2"/>
        <v>125.8</v>
      </c>
      <c r="J25" s="14"/>
      <c r="K25" s="20">
        <f t="shared" si="0"/>
        <v>0.44484649122807018</v>
      </c>
      <c r="L25" s="20">
        <f t="shared" si="1"/>
        <v>0.45018939393939394</v>
      </c>
      <c r="M25" s="1"/>
      <c r="N25" s="1"/>
      <c r="O25" s="1"/>
      <c r="P25" s="1"/>
    </row>
    <row r="26" spans="1:16" x14ac:dyDescent="0.25">
      <c r="B26" s="9" t="s">
        <v>556</v>
      </c>
      <c r="C26" s="60" t="s">
        <v>543</v>
      </c>
      <c r="D26" s="27"/>
      <c r="E26" s="33" t="s">
        <v>19</v>
      </c>
      <c r="F26" s="31"/>
      <c r="G26" s="31"/>
      <c r="H26" s="19">
        <v>8.6</v>
      </c>
      <c r="I26" s="19">
        <f t="shared" si="2"/>
        <v>123.9</v>
      </c>
      <c r="J26" s="14"/>
      <c r="K26" s="20">
        <f t="shared" si="0"/>
        <v>0.44692982456140351</v>
      </c>
      <c r="L26" s="20">
        <f t="shared" si="1"/>
        <v>0.4537878787878788</v>
      </c>
      <c r="M26" s="1"/>
      <c r="N26" s="1"/>
      <c r="O26" s="1"/>
      <c r="P26" s="1"/>
    </row>
    <row r="27" spans="1:16" x14ac:dyDescent="0.25">
      <c r="B27" s="9"/>
      <c r="C27" s="61" t="s">
        <v>296</v>
      </c>
      <c r="D27" s="27" t="s">
        <v>495</v>
      </c>
      <c r="E27" s="33"/>
      <c r="F27" s="31"/>
      <c r="G27" s="31"/>
      <c r="H27" s="19">
        <v>8.6999999999999993</v>
      </c>
      <c r="I27" s="19">
        <f t="shared" si="2"/>
        <v>123.8</v>
      </c>
      <c r="J27" s="14"/>
      <c r="K27" s="20">
        <f t="shared" si="0"/>
        <v>0.44703947368421054</v>
      </c>
      <c r="L27" s="20">
        <f t="shared" si="1"/>
        <v>0.45397727272727273</v>
      </c>
      <c r="M27" s="1"/>
      <c r="N27" s="1"/>
      <c r="O27" s="1"/>
      <c r="P27" s="1"/>
    </row>
    <row r="28" spans="1:16" x14ac:dyDescent="0.25">
      <c r="B28" s="9"/>
      <c r="C28" s="60" t="s">
        <v>338</v>
      </c>
      <c r="D28" s="27" t="s">
        <v>495</v>
      </c>
      <c r="E28" s="33"/>
      <c r="F28" s="12"/>
      <c r="G28" s="12"/>
      <c r="H28" s="19">
        <v>11.7</v>
      </c>
      <c r="I28" s="19">
        <f t="shared" si="2"/>
        <v>120.8</v>
      </c>
      <c r="J28" s="14"/>
      <c r="K28" s="20">
        <f t="shared" si="0"/>
        <v>0.45032894736842105</v>
      </c>
      <c r="L28" s="20">
        <f t="shared" si="1"/>
        <v>0.45965909090909091</v>
      </c>
      <c r="M28" s="1"/>
      <c r="N28" s="1"/>
      <c r="O28" s="1"/>
      <c r="P28" s="1"/>
    </row>
    <row r="29" spans="1:16" x14ac:dyDescent="0.25">
      <c r="B29" s="9"/>
      <c r="C29" s="61" t="s">
        <v>295</v>
      </c>
      <c r="D29" s="27" t="s">
        <v>495</v>
      </c>
      <c r="E29" s="33"/>
      <c r="F29" s="12"/>
      <c r="G29" s="12"/>
      <c r="H29" s="19">
        <v>11.7</v>
      </c>
      <c r="I29" s="19">
        <f t="shared" si="2"/>
        <v>120.8</v>
      </c>
      <c r="J29" s="14"/>
      <c r="K29" s="20">
        <f t="shared" ref="K29" si="3">$K$22+(H29/$K$6/24)</f>
        <v>0.45032894736842105</v>
      </c>
      <c r="L29" s="20">
        <f t="shared" ref="L29" si="4">$L$22+(H29/$L$6/24)</f>
        <v>0.45965909090909091</v>
      </c>
      <c r="M29" s="1"/>
      <c r="N29" s="1"/>
      <c r="O29" s="1"/>
      <c r="P29" s="1"/>
    </row>
    <row r="30" spans="1:16" x14ac:dyDescent="0.25">
      <c r="B30" s="9"/>
      <c r="C30" s="61" t="s">
        <v>337</v>
      </c>
      <c r="D30" s="27" t="s">
        <v>128</v>
      </c>
      <c r="E30" s="33"/>
      <c r="F30" s="31"/>
      <c r="G30" s="31"/>
      <c r="H30" s="19">
        <v>12.2</v>
      </c>
      <c r="I30" s="19">
        <f t="shared" si="2"/>
        <v>120.3</v>
      </c>
      <c r="J30" s="14"/>
      <c r="K30" s="20">
        <f>$K$22+(H30/$K$6/24)</f>
        <v>0.45087719298245615</v>
      </c>
      <c r="L30" s="20">
        <f>$L$22+(H30/$L$6/24)</f>
        <v>0.46060606060606063</v>
      </c>
      <c r="M30" s="1"/>
      <c r="N30" s="1"/>
      <c r="O30" s="1"/>
      <c r="P30" s="1"/>
    </row>
    <row r="31" spans="1:16" x14ac:dyDescent="0.25">
      <c r="B31" s="150" t="s">
        <v>333</v>
      </c>
      <c r="C31" s="151"/>
      <c r="D31" s="151"/>
      <c r="E31" s="151"/>
      <c r="F31" s="151"/>
      <c r="G31" s="151"/>
      <c r="H31" s="151"/>
      <c r="I31" s="151"/>
      <c r="J31" s="14"/>
      <c r="K31" s="152"/>
      <c r="L31" s="152"/>
      <c r="M31" s="1"/>
      <c r="N31" s="1"/>
      <c r="O31" s="1"/>
      <c r="P31" s="1"/>
    </row>
    <row r="32" spans="1:16" ht="27" x14ac:dyDescent="0.25">
      <c r="B32" s="9" t="s">
        <v>6</v>
      </c>
      <c r="C32" s="60" t="s">
        <v>335</v>
      </c>
      <c r="D32" s="27" t="s">
        <v>18</v>
      </c>
      <c r="E32" s="37" t="s">
        <v>496</v>
      </c>
      <c r="F32" s="31"/>
      <c r="G32" s="31"/>
      <c r="H32" s="19">
        <v>12.2</v>
      </c>
      <c r="I32" s="19">
        <f t="shared" si="2"/>
        <v>120.3</v>
      </c>
      <c r="J32" s="14"/>
      <c r="K32" s="20">
        <f t="shared" ref="K32:K37" si="5">$K$22+(H32/$K$6/24)</f>
        <v>0.45087719298245615</v>
      </c>
      <c r="L32" s="20">
        <f t="shared" ref="L32:L37" si="6">$L$22+(H32/$L$6/24)</f>
        <v>0.46060606060606063</v>
      </c>
      <c r="M32" s="1"/>
      <c r="N32" s="1"/>
      <c r="O32" s="1"/>
      <c r="P32" s="1"/>
    </row>
    <row r="33" spans="2:16" x14ac:dyDescent="0.25">
      <c r="B33" s="9" t="s">
        <v>6</v>
      </c>
      <c r="C33" s="60" t="s">
        <v>336</v>
      </c>
      <c r="D33" s="27"/>
      <c r="E33" s="33" t="s">
        <v>402</v>
      </c>
      <c r="F33" s="31"/>
      <c r="G33" s="31"/>
      <c r="H33" s="19">
        <v>13.4</v>
      </c>
      <c r="I33" s="19">
        <f t="shared" si="2"/>
        <v>119.1</v>
      </c>
      <c r="J33" s="14"/>
      <c r="K33" s="20">
        <f t="shared" si="5"/>
        <v>0.45219298245614037</v>
      </c>
      <c r="L33" s="20">
        <f t="shared" si="6"/>
        <v>0.46287878787878789</v>
      </c>
      <c r="M33" s="1"/>
      <c r="N33" s="1"/>
      <c r="O33" s="1"/>
      <c r="P33" s="1"/>
    </row>
    <row r="34" spans="2:16" ht="14.25" customHeight="1" x14ac:dyDescent="0.25">
      <c r="B34" s="150" t="s">
        <v>10</v>
      </c>
      <c r="C34" s="151"/>
      <c r="D34" s="151"/>
      <c r="E34" s="151"/>
      <c r="F34" s="151"/>
      <c r="G34" s="151"/>
      <c r="H34" s="151"/>
      <c r="I34" s="151"/>
      <c r="J34" s="14"/>
      <c r="K34" s="152"/>
      <c r="L34" s="152"/>
      <c r="M34" s="1"/>
      <c r="N34" s="1"/>
      <c r="O34" s="1"/>
      <c r="P34" s="1"/>
    </row>
    <row r="35" spans="2:16" x14ac:dyDescent="0.25">
      <c r="B35" s="9" t="s">
        <v>6</v>
      </c>
      <c r="C35" s="60" t="s">
        <v>490</v>
      </c>
      <c r="D35" s="27"/>
      <c r="E35" s="33"/>
      <c r="F35" s="12"/>
      <c r="G35" s="12"/>
      <c r="H35" s="19">
        <v>14.8</v>
      </c>
      <c r="I35" s="19">
        <f t="shared" si="2"/>
        <v>117.7</v>
      </c>
      <c r="J35" s="14"/>
      <c r="K35" s="20">
        <f t="shared" si="5"/>
        <v>0.45372807017543859</v>
      </c>
      <c r="L35" s="20">
        <f t="shared" si="6"/>
        <v>0.46553030303030302</v>
      </c>
      <c r="M35" s="1"/>
      <c r="N35" s="1"/>
      <c r="O35" s="1"/>
      <c r="P35" s="1"/>
    </row>
    <row r="36" spans="2:16" x14ac:dyDescent="0.25">
      <c r="B36" s="10"/>
      <c r="C36" s="61" t="s">
        <v>293</v>
      </c>
      <c r="D36" s="27" t="s">
        <v>498</v>
      </c>
      <c r="E36" s="33"/>
      <c r="F36" s="12"/>
      <c r="G36" s="12"/>
      <c r="H36" s="19">
        <v>16.600000000000001</v>
      </c>
      <c r="I36" s="19">
        <f t="shared" si="2"/>
        <v>115.9</v>
      </c>
      <c r="J36" s="14"/>
      <c r="K36" s="20">
        <f t="shared" si="5"/>
        <v>0.45570175438596494</v>
      </c>
      <c r="L36" s="20">
        <f t="shared" si="6"/>
        <v>0.46893939393939393</v>
      </c>
      <c r="M36" s="1"/>
      <c r="N36" s="1"/>
      <c r="O36" s="1"/>
      <c r="P36" s="1"/>
    </row>
    <row r="37" spans="2:16" x14ac:dyDescent="0.25">
      <c r="B37" s="9" t="s">
        <v>6</v>
      </c>
      <c r="C37" s="60" t="s">
        <v>497</v>
      </c>
      <c r="D37" s="27" t="s">
        <v>131</v>
      </c>
      <c r="E37" s="33"/>
      <c r="F37" s="12"/>
      <c r="G37" s="12"/>
      <c r="H37" s="19">
        <v>19</v>
      </c>
      <c r="I37" s="19">
        <f t="shared" si="2"/>
        <v>113.5</v>
      </c>
      <c r="J37" s="14"/>
      <c r="K37" s="20">
        <f t="shared" si="5"/>
        <v>0.45833333333333331</v>
      </c>
      <c r="L37" s="20">
        <f t="shared" si="6"/>
        <v>0.47348484848484851</v>
      </c>
      <c r="M37" s="1"/>
      <c r="N37" s="1"/>
      <c r="O37" s="1"/>
      <c r="P37" s="1"/>
    </row>
    <row r="38" spans="2:16" x14ac:dyDescent="0.25">
      <c r="B38" s="9"/>
      <c r="C38" s="61" t="s">
        <v>499</v>
      </c>
      <c r="D38" s="27" t="s">
        <v>131</v>
      </c>
      <c r="E38" s="33"/>
      <c r="F38" s="12"/>
      <c r="G38" s="12"/>
      <c r="H38" s="19">
        <v>19</v>
      </c>
      <c r="I38" s="19">
        <f t="shared" si="2"/>
        <v>113.5</v>
      </c>
      <c r="J38" s="14"/>
      <c r="K38" s="20">
        <f t="shared" ref="K38:K39" si="7">$K$22+(H38/$K$6/24)</f>
        <v>0.45833333333333331</v>
      </c>
      <c r="L38" s="20">
        <f t="shared" ref="L38:L39" si="8">$L$22+(H38/$L$6/24)</f>
        <v>0.47348484848484851</v>
      </c>
      <c r="M38" s="1"/>
      <c r="N38" s="1"/>
      <c r="O38" s="1"/>
      <c r="P38" s="1"/>
    </row>
    <row r="39" spans="2:16" x14ac:dyDescent="0.25">
      <c r="B39" s="10"/>
      <c r="C39" s="61" t="s">
        <v>499</v>
      </c>
      <c r="D39" s="27" t="s">
        <v>131</v>
      </c>
      <c r="E39" s="33"/>
      <c r="F39" s="12"/>
      <c r="G39" s="12"/>
      <c r="H39" s="19">
        <v>19.8</v>
      </c>
      <c r="I39" s="19">
        <f t="shared" si="2"/>
        <v>112.7</v>
      </c>
      <c r="J39" s="14"/>
      <c r="K39" s="20">
        <f t="shared" si="7"/>
        <v>0.45921052631578946</v>
      </c>
      <c r="L39" s="20">
        <f t="shared" si="8"/>
        <v>0.47499999999999998</v>
      </c>
      <c r="M39" s="1"/>
      <c r="N39" s="1"/>
      <c r="O39" s="1"/>
      <c r="P39" s="1"/>
    </row>
    <row r="40" spans="2:16" x14ac:dyDescent="0.25">
      <c r="B40" s="8" t="s">
        <v>207</v>
      </c>
      <c r="C40" s="100" t="s">
        <v>538</v>
      </c>
      <c r="D40" s="36"/>
      <c r="E40" s="11"/>
      <c r="F40" s="11"/>
      <c r="G40" s="11"/>
      <c r="H40" s="21">
        <v>21.4</v>
      </c>
      <c r="I40" s="21">
        <f t="shared" si="2"/>
        <v>111.1</v>
      </c>
      <c r="J40" s="14"/>
      <c r="K40" s="22">
        <f t="shared" ref="K40:K70" si="9">$K$22+(H40/$K$6/24)</f>
        <v>0.46096491228070174</v>
      </c>
      <c r="L40" s="22">
        <f t="shared" ref="L40:L70" si="10">$L$22+(H40/$L$6/24)</f>
        <v>0.47803030303030303</v>
      </c>
      <c r="M40" s="1"/>
      <c r="N40" s="1"/>
      <c r="O40" s="1"/>
      <c r="P40" s="1"/>
    </row>
    <row r="41" spans="2:16" x14ac:dyDescent="0.25">
      <c r="B41" s="9"/>
      <c r="C41" s="61"/>
      <c r="D41" s="27"/>
      <c r="E41" s="33" t="s">
        <v>491</v>
      </c>
      <c r="F41" s="41"/>
      <c r="G41" s="41"/>
      <c r="H41" s="19">
        <v>23.9</v>
      </c>
      <c r="I41" s="19">
        <f t="shared" si="2"/>
        <v>108.6</v>
      </c>
      <c r="J41" s="14"/>
      <c r="K41" s="20">
        <f t="shared" si="9"/>
        <v>0.46370614035087721</v>
      </c>
      <c r="L41" s="20">
        <f t="shared" si="10"/>
        <v>0.48276515151515154</v>
      </c>
      <c r="M41" s="1"/>
      <c r="N41" s="1"/>
      <c r="O41" s="1"/>
      <c r="P41" s="1"/>
    </row>
    <row r="42" spans="2:16" x14ac:dyDescent="0.25">
      <c r="B42" s="9"/>
      <c r="C42" s="61" t="s">
        <v>281</v>
      </c>
      <c r="D42" s="62" t="s">
        <v>500</v>
      </c>
      <c r="E42" s="33"/>
      <c r="F42" s="41"/>
      <c r="G42" s="41"/>
      <c r="H42" s="19">
        <v>27.7</v>
      </c>
      <c r="I42" s="19">
        <f t="shared" si="2"/>
        <v>104.8</v>
      </c>
      <c r="J42" s="14"/>
      <c r="K42" s="20">
        <f t="shared" si="9"/>
        <v>0.46787280701754386</v>
      </c>
      <c r="L42" s="20">
        <f t="shared" si="10"/>
        <v>0.48996212121212124</v>
      </c>
      <c r="M42" s="1"/>
      <c r="N42" s="1"/>
      <c r="O42" s="1"/>
      <c r="P42" s="1"/>
    </row>
    <row r="43" spans="2:16" x14ac:dyDescent="0.25">
      <c r="B43" s="9" t="s">
        <v>557</v>
      </c>
      <c r="C43" s="60" t="s">
        <v>313</v>
      </c>
      <c r="D43" s="27"/>
      <c r="E43" s="33" t="s">
        <v>19</v>
      </c>
      <c r="F43" s="41"/>
      <c r="G43" s="41"/>
      <c r="H43" s="19">
        <v>29.4</v>
      </c>
      <c r="I43" s="34">
        <v>102</v>
      </c>
      <c r="J43" s="14"/>
      <c r="K43" s="20">
        <f t="shared" si="9"/>
        <v>0.46973684210526317</v>
      </c>
      <c r="L43" s="20">
        <f t="shared" si="10"/>
        <v>0.49318181818181817</v>
      </c>
      <c r="M43" s="1"/>
      <c r="N43" s="1"/>
      <c r="O43" s="1"/>
      <c r="P43" s="1"/>
    </row>
    <row r="44" spans="2:16" x14ac:dyDescent="0.25">
      <c r="B44" s="9"/>
      <c r="C44" s="61" t="s">
        <v>312</v>
      </c>
      <c r="D44" s="27" t="s">
        <v>233</v>
      </c>
      <c r="E44" s="33" t="s">
        <v>115</v>
      </c>
      <c r="F44" s="41"/>
      <c r="G44" s="41"/>
      <c r="H44" s="19">
        <v>30.2</v>
      </c>
      <c r="I44" s="19">
        <v>101.3</v>
      </c>
      <c r="J44" s="14"/>
      <c r="K44" s="20">
        <f t="shared" si="9"/>
        <v>0.47061403508771932</v>
      </c>
      <c r="L44" s="20">
        <f t="shared" si="10"/>
        <v>0.49469696969696969</v>
      </c>
      <c r="M44" s="1"/>
      <c r="N44" s="1"/>
      <c r="O44" s="1"/>
      <c r="P44" s="1"/>
    </row>
    <row r="45" spans="2:16" x14ac:dyDescent="0.25">
      <c r="B45" s="9" t="s">
        <v>201</v>
      </c>
      <c r="C45" s="61" t="s">
        <v>282</v>
      </c>
      <c r="D45" s="27" t="s">
        <v>233</v>
      </c>
      <c r="E45" s="33"/>
      <c r="F45" s="41"/>
      <c r="G45" s="41"/>
      <c r="H45" s="19">
        <v>30.400000000000002</v>
      </c>
      <c r="I45" s="19">
        <v>101.1</v>
      </c>
      <c r="J45" s="14"/>
      <c r="K45" s="20">
        <f t="shared" si="9"/>
        <v>0.47083333333333333</v>
      </c>
      <c r="L45" s="20">
        <f t="shared" si="10"/>
        <v>0.49507575757575756</v>
      </c>
      <c r="M45" s="1"/>
      <c r="N45" s="1"/>
      <c r="O45" s="1"/>
      <c r="P45" s="1"/>
    </row>
    <row r="46" spans="2:16" x14ac:dyDescent="0.25">
      <c r="B46" s="9" t="s">
        <v>201</v>
      </c>
      <c r="C46" s="60" t="s">
        <v>202</v>
      </c>
      <c r="D46" s="27"/>
      <c r="E46" s="40"/>
      <c r="F46" s="41"/>
      <c r="G46" s="41"/>
      <c r="H46" s="19">
        <v>31.3</v>
      </c>
      <c r="I46" s="19">
        <v>100.2</v>
      </c>
      <c r="J46" s="14"/>
      <c r="K46" s="20">
        <f t="shared" si="9"/>
        <v>0.4718201754385965</v>
      </c>
      <c r="L46" s="20">
        <f t="shared" si="10"/>
        <v>0.49678030303030302</v>
      </c>
      <c r="M46" s="1"/>
      <c r="N46" s="1"/>
      <c r="O46" s="1"/>
      <c r="P46" s="1"/>
    </row>
    <row r="47" spans="2:16" x14ac:dyDescent="0.25">
      <c r="B47" s="9"/>
      <c r="C47" s="61"/>
      <c r="D47" s="27"/>
      <c r="E47" s="37"/>
      <c r="F47" s="62"/>
      <c r="G47" s="62"/>
      <c r="H47" s="19">
        <v>31.400000000000002</v>
      </c>
      <c r="I47" s="19">
        <v>100.1</v>
      </c>
      <c r="J47" s="14"/>
      <c r="K47" s="20">
        <f t="shared" si="9"/>
        <v>0.47192982456140353</v>
      </c>
      <c r="L47" s="20">
        <f t="shared" si="10"/>
        <v>0.49696969696969695</v>
      </c>
      <c r="M47" s="1"/>
      <c r="N47" s="1"/>
      <c r="O47" s="1"/>
      <c r="P47" s="1"/>
    </row>
    <row r="48" spans="2:16" x14ac:dyDescent="0.25">
      <c r="B48" s="8" t="s">
        <v>200</v>
      </c>
      <c r="C48" s="100" t="s">
        <v>533</v>
      </c>
      <c r="D48" s="36"/>
      <c r="E48" s="11"/>
      <c r="F48" s="11"/>
      <c r="G48" s="11"/>
      <c r="H48" s="21">
        <v>34</v>
      </c>
      <c r="I48" s="21">
        <v>97.5</v>
      </c>
      <c r="J48" s="14"/>
      <c r="K48" s="22">
        <f t="shared" si="9"/>
        <v>0.47478070175438597</v>
      </c>
      <c r="L48" s="22">
        <f t="shared" si="10"/>
        <v>0.50189393939393945</v>
      </c>
      <c r="M48" s="1"/>
      <c r="N48" s="1"/>
      <c r="O48" s="1"/>
      <c r="P48" s="1"/>
    </row>
    <row r="49" spans="2:16 16379:16379" x14ac:dyDescent="0.25">
      <c r="B49" s="9"/>
      <c r="C49" s="60" t="s">
        <v>315</v>
      </c>
      <c r="D49" s="27"/>
      <c r="E49" s="33"/>
      <c r="F49" s="41"/>
      <c r="G49" s="41"/>
      <c r="H49" s="19">
        <v>34.5</v>
      </c>
      <c r="I49" s="19">
        <v>97</v>
      </c>
      <c r="J49" s="14"/>
      <c r="K49" s="20">
        <f t="shared" si="9"/>
        <v>0.47532894736842107</v>
      </c>
      <c r="L49" s="20">
        <f t="shared" si="10"/>
        <v>0.50284090909090906</v>
      </c>
      <c r="M49" s="1"/>
      <c r="N49" s="1"/>
      <c r="O49" s="1"/>
      <c r="P49" s="1"/>
    </row>
    <row r="50" spans="2:16 16379:16379" x14ac:dyDescent="0.25">
      <c r="B50" s="9"/>
      <c r="C50" s="61" t="s">
        <v>265</v>
      </c>
      <c r="D50" s="27" t="s">
        <v>234</v>
      </c>
      <c r="E50" s="41"/>
      <c r="F50" s="41"/>
      <c r="G50" s="41"/>
      <c r="H50" s="19">
        <v>34.799999999999997</v>
      </c>
      <c r="I50" s="19">
        <v>96.7</v>
      </c>
      <c r="J50" s="14"/>
      <c r="K50" s="20">
        <f t="shared" si="9"/>
        <v>0.47565789473684211</v>
      </c>
      <c r="L50" s="20">
        <f t="shared" si="10"/>
        <v>0.50340909090909092</v>
      </c>
      <c r="M50" s="1"/>
      <c r="N50" s="1"/>
      <c r="O50" s="1"/>
      <c r="P50" s="1"/>
    </row>
    <row r="51" spans="2:16 16379:16379" x14ac:dyDescent="0.25">
      <c r="B51" s="9"/>
      <c r="C51" s="61" t="s">
        <v>317</v>
      </c>
      <c r="D51" s="27" t="s">
        <v>235</v>
      </c>
      <c r="E51" s="33" t="s">
        <v>316</v>
      </c>
      <c r="F51" s="41"/>
      <c r="G51" s="41"/>
      <c r="H51" s="19">
        <v>36.9</v>
      </c>
      <c r="I51" s="19">
        <v>94.6</v>
      </c>
      <c r="J51" s="14"/>
      <c r="K51" s="20">
        <f t="shared" si="9"/>
        <v>0.47796052631578945</v>
      </c>
      <c r="L51" s="20">
        <f t="shared" si="10"/>
        <v>0.50738636363636358</v>
      </c>
      <c r="M51" s="1"/>
      <c r="N51" s="1"/>
      <c r="O51" s="1"/>
      <c r="P51" s="1"/>
    </row>
    <row r="52" spans="2:16 16379:16379" x14ac:dyDescent="0.25">
      <c r="B52" s="9" t="s">
        <v>559</v>
      </c>
      <c r="C52" s="60" t="s">
        <v>203</v>
      </c>
      <c r="D52" s="27"/>
      <c r="E52" s="33"/>
      <c r="F52" s="41"/>
      <c r="G52" s="41"/>
      <c r="H52" s="19">
        <v>37.9</v>
      </c>
      <c r="I52" s="19">
        <v>93.6</v>
      </c>
      <c r="J52" s="14"/>
      <c r="K52" s="20">
        <f t="shared" si="9"/>
        <v>0.47905701754385965</v>
      </c>
      <c r="L52" s="20">
        <f t="shared" si="10"/>
        <v>0.50928030303030303</v>
      </c>
      <c r="M52" s="1"/>
      <c r="N52" s="1"/>
      <c r="O52" s="1"/>
      <c r="P52" s="1"/>
    </row>
    <row r="53" spans="2:16 16379:16379" x14ac:dyDescent="0.25">
      <c r="B53" s="9"/>
      <c r="C53" s="61" t="s">
        <v>283</v>
      </c>
      <c r="D53" s="27" t="s">
        <v>236</v>
      </c>
      <c r="E53" s="33"/>
      <c r="F53" s="41"/>
      <c r="G53" s="41"/>
      <c r="H53" s="19">
        <v>38.1</v>
      </c>
      <c r="I53" s="19">
        <v>93.4</v>
      </c>
      <c r="J53" s="14"/>
      <c r="K53" s="20">
        <f t="shared" si="9"/>
        <v>0.47927631578947372</v>
      </c>
      <c r="L53" s="20">
        <f t="shared" si="10"/>
        <v>0.50965909090909089</v>
      </c>
      <c r="M53" s="1"/>
      <c r="N53" s="1"/>
      <c r="O53" s="1"/>
      <c r="P53" s="1"/>
    </row>
    <row r="54" spans="2:16 16379:16379" x14ac:dyDescent="0.25">
      <c r="B54" s="9"/>
      <c r="C54" s="61" t="s">
        <v>266</v>
      </c>
      <c r="D54" s="27" t="s">
        <v>236</v>
      </c>
      <c r="E54" s="33"/>
      <c r="F54" s="41"/>
      <c r="G54" s="41"/>
      <c r="H54" s="19">
        <v>38.5</v>
      </c>
      <c r="I54" s="19">
        <v>93</v>
      </c>
      <c r="J54" s="14"/>
      <c r="K54" s="20">
        <f t="shared" si="9"/>
        <v>0.47971491228070173</v>
      </c>
      <c r="L54" s="20">
        <f t="shared" si="10"/>
        <v>0.51041666666666663</v>
      </c>
      <c r="M54" s="1"/>
      <c r="N54" s="1"/>
      <c r="O54" s="1"/>
      <c r="P54" s="1"/>
    </row>
    <row r="55" spans="2:16 16379:16379" x14ac:dyDescent="0.25">
      <c r="B55" s="9" t="s">
        <v>559</v>
      </c>
      <c r="C55" s="60" t="s">
        <v>344</v>
      </c>
      <c r="D55" s="27"/>
      <c r="E55" s="33"/>
      <c r="F55" s="41"/>
      <c r="G55" s="41"/>
      <c r="H55" s="19">
        <v>43.800000000000004</v>
      </c>
      <c r="I55" s="19">
        <v>87.699999999999989</v>
      </c>
      <c r="J55" s="14"/>
      <c r="K55" s="20">
        <f t="shared" si="9"/>
        <v>0.48552631578947369</v>
      </c>
      <c r="L55" s="20">
        <f t="shared" si="10"/>
        <v>0.5204545454545455</v>
      </c>
      <c r="M55" s="1"/>
      <c r="N55" s="1"/>
      <c r="O55" s="1"/>
      <c r="P55" s="1"/>
    </row>
    <row r="56" spans="2:16 16379:16379" x14ac:dyDescent="0.25">
      <c r="B56" s="9"/>
      <c r="C56" s="61" t="s">
        <v>320</v>
      </c>
      <c r="D56" s="27" t="s">
        <v>237</v>
      </c>
      <c r="E56" s="33" t="s">
        <v>21</v>
      </c>
      <c r="F56" s="41"/>
      <c r="G56" s="41"/>
      <c r="H56" s="19">
        <v>43.999999999999993</v>
      </c>
      <c r="I56" s="19">
        <v>87.5</v>
      </c>
      <c r="J56" s="14"/>
      <c r="K56" s="20">
        <f t="shared" si="9"/>
        <v>0.4857456140350877</v>
      </c>
      <c r="L56" s="20">
        <f t="shared" si="10"/>
        <v>0.52083333333333337</v>
      </c>
      <c r="M56" s="1"/>
      <c r="N56" s="1"/>
      <c r="O56" s="1"/>
      <c r="P56" s="1"/>
    </row>
    <row r="57" spans="2:16 16379:16379" x14ac:dyDescent="0.25">
      <c r="B57" s="9" t="s">
        <v>559</v>
      </c>
      <c r="C57" s="60" t="s">
        <v>204</v>
      </c>
      <c r="D57" s="27"/>
      <c r="E57" s="33"/>
      <c r="F57" s="41"/>
      <c r="G57" s="41"/>
      <c r="H57" s="19">
        <v>44.6</v>
      </c>
      <c r="I57" s="19">
        <v>86.9</v>
      </c>
      <c r="J57" s="14"/>
      <c r="K57" s="20">
        <f t="shared" si="9"/>
        <v>0.48640350877192984</v>
      </c>
      <c r="L57" s="20">
        <f t="shared" si="10"/>
        <v>0.52196969696969697</v>
      </c>
      <c r="M57" s="1"/>
      <c r="N57" s="1"/>
      <c r="O57" s="1"/>
      <c r="P57" s="1"/>
    </row>
    <row r="58" spans="2:16 16379:16379" x14ac:dyDescent="0.25">
      <c r="B58" s="9"/>
      <c r="C58" s="74" t="s">
        <v>284</v>
      </c>
      <c r="D58" s="27" t="s">
        <v>238</v>
      </c>
      <c r="E58" s="33"/>
      <c r="F58" s="41"/>
      <c r="G58" s="41"/>
      <c r="H58" s="19">
        <v>45.199999999999996</v>
      </c>
      <c r="I58" s="19">
        <v>86.300000000000011</v>
      </c>
      <c r="J58" s="14"/>
      <c r="K58" s="20">
        <f t="shared" si="9"/>
        <v>0.48706140350877192</v>
      </c>
      <c r="L58" s="20">
        <f t="shared" si="10"/>
        <v>0.52310606060606057</v>
      </c>
      <c r="M58" s="1"/>
      <c r="N58" s="1"/>
      <c r="O58" s="1"/>
      <c r="P58" s="1"/>
    </row>
    <row r="59" spans="2:16 16379:16379" ht="27" x14ac:dyDescent="0.25">
      <c r="B59" s="82"/>
      <c r="C59" s="81" t="s">
        <v>319</v>
      </c>
      <c r="D59" s="30"/>
      <c r="E59" s="37" t="s">
        <v>318</v>
      </c>
      <c r="F59" s="30"/>
      <c r="G59" s="18"/>
      <c r="H59" s="19">
        <v>47.499999999999993</v>
      </c>
      <c r="I59" s="19">
        <v>84</v>
      </c>
      <c r="J59" s="14"/>
      <c r="K59" s="20">
        <f t="shared" si="9"/>
        <v>0.48958333333333331</v>
      </c>
      <c r="L59" s="20">
        <f t="shared" si="10"/>
        <v>0.52746212121212122</v>
      </c>
      <c r="M59" s="1"/>
      <c r="N59" s="1"/>
      <c r="O59" s="1"/>
      <c r="XEY59" s="32"/>
    </row>
    <row r="60" spans="2:16 16379:16379" x14ac:dyDescent="0.25">
      <c r="B60" s="9"/>
      <c r="C60" s="64" t="s">
        <v>321</v>
      </c>
      <c r="D60" s="27" t="s">
        <v>17</v>
      </c>
      <c r="E60" s="33" t="s">
        <v>21</v>
      </c>
      <c r="F60" s="41"/>
      <c r="G60" s="41"/>
      <c r="H60" s="19">
        <v>52.199999999999996</v>
      </c>
      <c r="I60" s="19">
        <v>79.300000000000011</v>
      </c>
      <c r="J60" s="14"/>
      <c r="K60" s="20">
        <f t="shared" si="9"/>
        <v>0.49473684210526314</v>
      </c>
      <c r="L60" s="20">
        <f t="shared" si="10"/>
        <v>0.53636363636363638</v>
      </c>
      <c r="M60" s="1"/>
      <c r="N60" s="1"/>
      <c r="O60" s="1"/>
      <c r="P60" s="1"/>
    </row>
    <row r="61" spans="2:16 16379:16379" x14ac:dyDescent="0.25">
      <c r="B61" s="9" t="s">
        <v>560</v>
      </c>
      <c r="C61" s="60" t="s">
        <v>64</v>
      </c>
      <c r="D61" s="27"/>
      <c r="E61" s="33"/>
      <c r="F61" s="41"/>
      <c r="G61" s="41"/>
      <c r="H61" s="19">
        <v>53.800000000000004</v>
      </c>
      <c r="I61" s="19">
        <v>77.699999999999989</v>
      </c>
      <c r="J61" s="14"/>
      <c r="K61" s="20">
        <f t="shared" si="9"/>
        <v>0.49649122807017543</v>
      </c>
      <c r="L61" s="20">
        <f t="shared" si="10"/>
        <v>0.53939393939393943</v>
      </c>
      <c r="M61" s="1"/>
      <c r="N61" s="1"/>
      <c r="O61" s="1"/>
      <c r="P61" s="1"/>
    </row>
    <row r="62" spans="2:16 16379:16379" x14ac:dyDescent="0.25">
      <c r="B62" s="41"/>
      <c r="C62" s="61" t="s">
        <v>267</v>
      </c>
      <c r="D62" s="41" t="s">
        <v>16</v>
      </c>
      <c r="E62" s="33"/>
      <c r="F62" s="41"/>
      <c r="G62" s="41"/>
      <c r="H62" s="19">
        <v>53.999999999999993</v>
      </c>
      <c r="I62" s="19">
        <v>77.5</v>
      </c>
      <c r="J62" s="14"/>
      <c r="K62" s="20">
        <f t="shared" si="9"/>
        <v>0.49671052631578949</v>
      </c>
      <c r="L62" s="20">
        <f t="shared" si="10"/>
        <v>0.53977272727272729</v>
      </c>
      <c r="M62" s="1"/>
      <c r="N62" s="1"/>
      <c r="O62" s="1"/>
      <c r="P62" s="1"/>
    </row>
    <row r="63" spans="2:16 16379:16379" x14ac:dyDescent="0.25">
      <c r="B63" s="41" t="s">
        <v>78</v>
      </c>
      <c r="C63" s="61" t="s">
        <v>461</v>
      </c>
      <c r="D63" s="62" t="s">
        <v>16</v>
      </c>
      <c r="E63" s="33"/>
      <c r="F63" s="41"/>
      <c r="G63" s="41"/>
      <c r="H63" s="19">
        <v>54.4</v>
      </c>
      <c r="I63" s="19">
        <v>77.099999999999994</v>
      </c>
      <c r="J63" s="14"/>
      <c r="K63" s="20">
        <f t="shared" si="9"/>
        <v>0.49714912280701756</v>
      </c>
      <c r="L63" s="20">
        <f t="shared" si="10"/>
        <v>0.54053030303030303</v>
      </c>
      <c r="M63" s="1"/>
      <c r="N63" s="1"/>
      <c r="O63" s="1"/>
      <c r="P63" s="1"/>
    </row>
    <row r="64" spans="2:16 16379:16379" x14ac:dyDescent="0.25">
      <c r="B64" s="41"/>
      <c r="C64" s="61" t="s">
        <v>462</v>
      </c>
      <c r="D64" s="62"/>
      <c r="E64" s="33"/>
      <c r="F64" s="41"/>
      <c r="G64" s="41"/>
      <c r="H64" s="19">
        <v>54.6</v>
      </c>
      <c r="I64" s="19">
        <v>76.900000000000006</v>
      </c>
      <c r="J64" s="14"/>
      <c r="K64" s="20">
        <f t="shared" si="9"/>
        <v>0.49736842105263157</v>
      </c>
      <c r="L64" s="20">
        <f t="shared" si="10"/>
        <v>0.54090909090909089</v>
      </c>
      <c r="M64" s="1"/>
      <c r="N64" s="1"/>
      <c r="O64" s="1"/>
      <c r="P64" s="1"/>
    </row>
    <row r="65" spans="1:16 16379:16379" x14ac:dyDescent="0.25">
      <c r="B65" s="41"/>
      <c r="C65" s="61" t="s">
        <v>463</v>
      </c>
      <c r="D65" s="62"/>
      <c r="E65" s="33"/>
      <c r="F65" s="41"/>
      <c r="G65" s="41"/>
      <c r="H65" s="19">
        <v>54.800000000000004</v>
      </c>
      <c r="I65" s="19">
        <v>76.699999999999989</v>
      </c>
      <c r="J65" s="14"/>
      <c r="K65" s="20">
        <f t="shared" si="9"/>
        <v>0.49758771929824563</v>
      </c>
      <c r="L65" s="20">
        <f t="shared" si="10"/>
        <v>0.54128787878787876</v>
      </c>
      <c r="M65" s="1"/>
      <c r="N65" s="1"/>
      <c r="O65" s="1"/>
      <c r="P65" s="1"/>
    </row>
    <row r="66" spans="1:16 16379:16379" x14ac:dyDescent="0.25">
      <c r="B66" s="41"/>
      <c r="C66" s="61" t="s">
        <v>464</v>
      </c>
      <c r="D66" s="62"/>
      <c r="E66" s="33"/>
      <c r="F66" s="41"/>
      <c r="G66" s="41"/>
      <c r="H66" s="19">
        <v>55.000000000000007</v>
      </c>
      <c r="I66" s="19">
        <v>76.5</v>
      </c>
      <c r="J66" s="14"/>
      <c r="K66" s="20">
        <f t="shared" si="9"/>
        <v>0.49780701754385964</v>
      </c>
      <c r="L66" s="20">
        <f t="shared" si="10"/>
        <v>0.54166666666666674</v>
      </c>
      <c r="M66" s="1"/>
      <c r="N66" s="1"/>
      <c r="O66" s="1"/>
      <c r="P66" s="1"/>
    </row>
    <row r="67" spans="1:16 16379:16379" x14ac:dyDescent="0.25">
      <c r="B67" s="41"/>
      <c r="C67" s="61" t="s">
        <v>465</v>
      </c>
      <c r="D67" s="62"/>
      <c r="E67" s="33"/>
      <c r="F67" s="41"/>
      <c r="G67" s="41"/>
      <c r="H67" s="19">
        <v>55.1</v>
      </c>
      <c r="I67" s="19">
        <v>76.400000000000006</v>
      </c>
      <c r="J67" s="14"/>
      <c r="K67" s="20">
        <f t="shared" si="9"/>
        <v>0.49791666666666667</v>
      </c>
      <c r="L67" s="20">
        <f t="shared" si="10"/>
        <v>0.54185606060606062</v>
      </c>
      <c r="M67" s="1"/>
      <c r="N67" s="1"/>
      <c r="O67" s="1"/>
      <c r="P67" s="1"/>
    </row>
    <row r="68" spans="1:16 16379:16379" x14ac:dyDescent="0.25">
      <c r="B68" s="41"/>
      <c r="C68" s="61" t="s">
        <v>466</v>
      </c>
      <c r="D68" s="62"/>
      <c r="E68" s="33"/>
      <c r="F68" s="41"/>
      <c r="G68" s="41"/>
      <c r="H68" s="19">
        <v>55.300000000000004</v>
      </c>
      <c r="I68" s="19">
        <v>76.199999999999989</v>
      </c>
      <c r="J68" s="14"/>
      <c r="K68" s="20">
        <f t="shared" si="9"/>
        <v>0.49813596491228074</v>
      </c>
      <c r="L68" s="20">
        <f t="shared" si="10"/>
        <v>0.54223484848484849</v>
      </c>
      <c r="M68" s="1"/>
      <c r="N68" s="1"/>
      <c r="O68" s="1"/>
      <c r="P68" s="1"/>
    </row>
    <row r="69" spans="1:16 16379:16379" x14ac:dyDescent="0.25">
      <c r="B69" s="41"/>
      <c r="C69" s="68"/>
      <c r="D69" s="62"/>
      <c r="E69" s="37" t="s">
        <v>322</v>
      </c>
      <c r="F69" s="41"/>
      <c r="G69" s="41"/>
      <c r="H69" s="19">
        <v>56.1</v>
      </c>
      <c r="I69" s="19">
        <v>75.400000000000006</v>
      </c>
      <c r="J69" s="14"/>
      <c r="K69" s="20">
        <f t="shared" si="9"/>
        <v>0.49901315789473683</v>
      </c>
      <c r="L69" s="20">
        <f t="shared" si="10"/>
        <v>0.54374999999999996</v>
      </c>
      <c r="M69" s="1"/>
      <c r="N69" s="1"/>
      <c r="O69" s="1"/>
      <c r="P69" s="1"/>
    </row>
    <row r="70" spans="1:16 16379:16379" x14ac:dyDescent="0.25">
      <c r="B70" s="41"/>
      <c r="C70" s="68" t="s">
        <v>285</v>
      </c>
      <c r="D70" s="62" t="s">
        <v>239</v>
      </c>
      <c r="E70" s="37"/>
      <c r="F70" s="41"/>
      <c r="G70" s="41"/>
      <c r="H70" s="19">
        <v>56.300000000000004</v>
      </c>
      <c r="I70" s="19">
        <v>75.199999999999989</v>
      </c>
      <c r="J70" s="14"/>
      <c r="K70" s="20">
        <f t="shared" si="9"/>
        <v>0.49923245614035089</v>
      </c>
      <c r="L70" s="20">
        <f t="shared" si="10"/>
        <v>0.54412878787878793</v>
      </c>
      <c r="M70" s="1"/>
      <c r="N70" s="1"/>
      <c r="O70" s="1"/>
      <c r="P70" s="1"/>
    </row>
    <row r="71" spans="1:16 16379:16379" ht="30" customHeight="1" x14ac:dyDescent="0.25">
      <c r="A71" s="76"/>
      <c r="B71" s="41"/>
      <c r="C71" s="68"/>
      <c r="D71" s="62"/>
      <c r="E71" s="33"/>
      <c r="F71" s="41"/>
      <c r="G71" s="18"/>
      <c r="H71" s="19">
        <v>56.4</v>
      </c>
      <c r="I71" s="19">
        <v>75.099999999999994</v>
      </c>
      <c r="J71" s="14"/>
      <c r="K71" s="20">
        <f t="shared" ref="K71:K102" si="11">$K$22+(H71/$K$6/24)</f>
        <v>0.49934210526315792</v>
      </c>
      <c r="L71" s="20">
        <f t="shared" ref="L71:L102" si="12">$L$22+(H71/$L$6/24)</f>
        <v>0.54431818181818181</v>
      </c>
      <c r="M71" s="1"/>
      <c r="N71" s="1"/>
      <c r="O71" s="1"/>
      <c r="XEY71" s="8"/>
    </row>
    <row r="72" spans="1:16 16379:16379" ht="30" customHeight="1" x14ac:dyDescent="0.25">
      <c r="A72" s="76"/>
      <c r="B72" s="41" t="s">
        <v>205</v>
      </c>
      <c r="C72" s="91" t="s">
        <v>206</v>
      </c>
      <c r="D72" s="62"/>
      <c r="E72" s="33"/>
      <c r="F72" s="41"/>
      <c r="G72" s="38"/>
      <c r="H72" s="19">
        <v>58.300000000000004</v>
      </c>
      <c r="I72" s="19">
        <v>73.199999999999989</v>
      </c>
      <c r="J72" s="14"/>
      <c r="K72" s="20">
        <f t="shared" si="11"/>
        <v>0.50142543859649125</v>
      </c>
      <c r="L72" s="20">
        <f t="shared" si="12"/>
        <v>0.54791666666666672</v>
      </c>
      <c r="M72" s="1"/>
      <c r="N72" s="1"/>
      <c r="O72" s="1"/>
      <c r="XEY72" s="89"/>
    </row>
    <row r="73" spans="1:16 16379:16379" ht="30" customHeight="1" x14ac:dyDescent="0.25">
      <c r="A73" s="76"/>
      <c r="B73" s="41"/>
      <c r="C73" s="88" t="s">
        <v>286</v>
      </c>
      <c r="D73" s="62" t="s">
        <v>240</v>
      </c>
      <c r="E73" s="33"/>
      <c r="F73" s="41"/>
      <c r="G73" s="38"/>
      <c r="H73" s="19">
        <v>58.4</v>
      </c>
      <c r="I73" s="19">
        <v>73.099999999999994</v>
      </c>
      <c r="J73" s="14"/>
      <c r="K73" s="20">
        <f t="shared" si="11"/>
        <v>0.50153508771929822</v>
      </c>
      <c r="L73" s="20">
        <f t="shared" si="12"/>
        <v>0.5481060606060606</v>
      </c>
      <c r="M73" s="1"/>
      <c r="N73" s="1"/>
      <c r="O73" s="1"/>
      <c r="XEY73" s="89"/>
    </row>
    <row r="74" spans="1:16 16379:16379" x14ac:dyDescent="0.25">
      <c r="B74" s="8" t="s">
        <v>207</v>
      </c>
      <c r="C74" s="101" t="s">
        <v>534</v>
      </c>
      <c r="D74" s="36" t="s">
        <v>241</v>
      </c>
      <c r="E74" s="11"/>
      <c r="F74" s="11"/>
      <c r="G74" s="11"/>
      <c r="H74" s="21">
        <v>59.499999999999993</v>
      </c>
      <c r="I74" s="21">
        <v>72</v>
      </c>
      <c r="J74" s="14"/>
      <c r="K74" s="22">
        <f t="shared" si="11"/>
        <v>0.50274122807017541</v>
      </c>
      <c r="L74" s="22">
        <f t="shared" si="12"/>
        <v>0.55018939393939392</v>
      </c>
      <c r="M74" s="1"/>
      <c r="N74" s="1"/>
      <c r="O74" s="1"/>
      <c r="P74" s="1"/>
    </row>
    <row r="75" spans="1:16 16379:16379" x14ac:dyDescent="0.25">
      <c r="B75" s="80"/>
      <c r="C75" s="68" t="s">
        <v>287</v>
      </c>
      <c r="D75" s="27" t="s">
        <v>531</v>
      </c>
      <c r="E75" s="41"/>
      <c r="F75" s="41"/>
      <c r="G75" s="41"/>
      <c r="H75" s="19">
        <v>61.800000000000004</v>
      </c>
      <c r="I75" s="19">
        <v>69.699999999999989</v>
      </c>
      <c r="J75" s="14"/>
      <c r="K75" s="20">
        <f t="shared" si="11"/>
        <v>0.50526315789473686</v>
      </c>
      <c r="L75" s="20">
        <f t="shared" si="12"/>
        <v>0.55454545454545456</v>
      </c>
      <c r="M75" s="1"/>
      <c r="N75" s="1"/>
      <c r="O75" s="1"/>
      <c r="P75" s="1"/>
    </row>
    <row r="76" spans="1:16 16379:16379" x14ac:dyDescent="0.25">
      <c r="B76" s="9"/>
      <c r="C76" s="60" t="s">
        <v>323</v>
      </c>
      <c r="D76" s="27"/>
      <c r="E76" s="33" t="s">
        <v>32</v>
      </c>
      <c r="F76" s="41"/>
      <c r="G76" s="41"/>
      <c r="H76" s="19">
        <v>62.6</v>
      </c>
      <c r="I76" s="19">
        <v>68.900000000000006</v>
      </c>
      <c r="J76" s="14"/>
      <c r="K76" s="20">
        <f t="shared" si="11"/>
        <v>0.506140350877193</v>
      </c>
      <c r="L76" s="20">
        <f t="shared" si="12"/>
        <v>0.55606060606060603</v>
      </c>
      <c r="M76" s="1"/>
      <c r="N76" s="1"/>
      <c r="O76" s="1"/>
      <c r="P76" s="1"/>
    </row>
    <row r="77" spans="1:16 16379:16379" x14ac:dyDescent="0.25">
      <c r="B77" s="9"/>
      <c r="C77" s="61" t="s">
        <v>467</v>
      </c>
      <c r="D77" s="27"/>
      <c r="E77" s="33"/>
      <c r="F77" s="41"/>
      <c r="G77" s="41"/>
      <c r="H77" s="19">
        <v>63.699999999999996</v>
      </c>
      <c r="I77" s="19">
        <v>67.800000000000011</v>
      </c>
      <c r="J77" s="14"/>
      <c r="K77" s="20">
        <f t="shared" si="11"/>
        <v>0.50734649122807018</v>
      </c>
      <c r="L77" s="20">
        <f t="shared" si="12"/>
        <v>0.55814393939393936</v>
      </c>
      <c r="M77" s="1"/>
      <c r="N77" s="1"/>
      <c r="O77" s="1"/>
      <c r="P77" s="1"/>
    </row>
    <row r="78" spans="1:16 16379:16379" ht="27" x14ac:dyDescent="0.25">
      <c r="B78" s="9"/>
      <c r="C78" s="61" t="s">
        <v>288</v>
      </c>
      <c r="D78" s="27" t="s">
        <v>242</v>
      </c>
      <c r="E78" s="33"/>
      <c r="F78" s="41"/>
      <c r="G78" s="41"/>
      <c r="H78" s="19">
        <v>66.5</v>
      </c>
      <c r="I78" s="19">
        <v>65</v>
      </c>
      <c r="J78" s="14"/>
      <c r="K78" s="20">
        <f t="shared" si="11"/>
        <v>0.51041666666666663</v>
      </c>
      <c r="L78" s="20">
        <f t="shared" si="12"/>
        <v>0.56344696969696972</v>
      </c>
      <c r="M78" s="1"/>
      <c r="N78" s="1"/>
      <c r="O78" s="1"/>
      <c r="P78" s="1"/>
    </row>
    <row r="79" spans="1:16 16379:16379" x14ac:dyDescent="0.25">
      <c r="B79" s="8" t="s">
        <v>207</v>
      </c>
      <c r="C79" s="100" t="s">
        <v>535</v>
      </c>
      <c r="D79" s="36" t="s">
        <v>243</v>
      </c>
      <c r="E79" s="11"/>
      <c r="F79" s="11"/>
      <c r="G79" s="11"/>
      <c r="H79" s="21">
        <v>67</v>
      </c>
      <c r="I79" s="21">
        <v>64.5</v>
      </c>
      <c r="J79" s="14"/>
      <c r="K79" s="22">
        <f t="shared" si="11"/>
        <v>0.51096491228070173</v>
      </c>
      <c r="L79" s="22">
        <f t="shared" si="12"/>
        <v>0.56439393939393945</v>
      </c>
      <c r="M79" s="1"/>
      <c r="N79" s="1"/>
      <c r="O79" s="1"/>
      <c r="P79" s="1"/>
    </row>
    <row r="80" spans="1:16 16379:16379" x14ac:dyDescent="0.25">
      <c r="B80" s="9"/>
      <c r="C80" s="61" t="s">
        <v>324</v>
      </c>
      <c r="D80" s="27"/>
      <c r="E80" s="33"/>
      <c r="F80" s="41"/>
      <c r="G80" s="41"/>
      <c r="H80" s="19">
        <v>67</v>
      </c>
      <c r="I80" s="19">
        <v>64.5</v>
      </c>
      <c r="J80" s="14"/>
      <c r="K80" s="20">
        <f t="shared" si="11"/>
        <v>0.51096491228070173</v>
      </c>
      <c r="L80" s="20">
        <f t="shared" si="12"/>
        <v>0.56439393939393945</v>
      </c>
      <c r="M80" s="1"/>
      <c r="N80" s="1"/>
      <c r="O80" s="1"/>
      <c r="P80" s="1"/>
    </row>
    <row r="81" spans="2:16" x14ac:dyDescent="0.25">
      <c r="B81" s="9" t="s">
        <v>208</v>
      </c>
      <c r="C81" s="60" t="s">
        <v>204</v>
      </c>
      <c r="D81" s="27"/>
      <c r="E81" s="33"/>
      <c r="F81" s="41"/>
      <c r="G81" s="41"/>
      <c r="H81" s="19">
        <v>69.900000000000006</v>
      </c>
      <c r="I81" s="19">
        <v>61.599999999999994</v>
      </c>
      <c r="J81" s="14"/>
      <c r="K81" s="20">
        <f t="shared" si="11"/>
        <v>0.51414473684210527</v>
      </c>
      <c r="L81" s="20">
        <f t="shared" si="12"/>
        <v>0.56988636363636369</v>
      </c>
      <c r="M81" s="1"/>
      <c r="N81" s="1"/>
      <c r="O81" s="1"/>
      <c r="P81" s="1"/>
    </row>
    <row r="82" spans="2:16" x14ac:dyDescent="0.25">
      <c r="B82" s="9"/>
      <c r="C82" s="61" t="s">
        <v>507</v>
      </c>
      <c r="D82" s="27" t="s">
        <v>244</v>
      </c>
      <c r="E82" s="41"/>
      <c r="F82" s="41"/>
      <c r="G82" s="41"/>
      <c r="H82" s="19">
        <v>70.300000000000011</v>
      </c>
      <c r="I82" s="19">
        <v>61.199999999999989</v>
      </c>
      <c r="J82" s="14"/>
      <c r="K82" s="20">
        <f t="shared" si="11"/>
        <v>0.51458333333333339</v>
      </c>
      <c r="L82" s="20">
        <f t="shared" si="12"/>
        <v>0.57064393939393943</v>
      </c>
      <c r="M82" s="1"/>
      <c r="N82" s="1"/>
      <c r="O82" s="1"/>
      <c r="P82" s="1"/>
    </row>
    <row r="83" spans="2:16" x14ac:dyDescent="0.25">
      <c r="B83" s="9"/>
      <c r="C83" s="61" t="s">
        <v>326</v>
      </c>
      <c r="D83" s="27" t="s">
        <v>245</v>
      </c>
      <c r="E83" s="33" t="s">
        <v>325</v>
      </c>
      <c r="F83" s="41"/>
      <c r="G83" s="41"/>
      <c r="H83" s="19">
        <v>70.5</v>
      </c>
      <c r="I83" s="19">
        <v>61</v>
      </c>
      <c r="J83" s="14"/>
      <c r="K83" s="20">
        <f t="shared" si="11"/>
        <v>0.51480263157894735</v>
      </c>
      <c r="L83" s="20">
        <f t="shared" si="12"/>
        <v>0.57102272727272729</v>
      </c>
      <c r="M83" s="1"/>
      <c r="N83" s="1"/>
      <c r="O83" s="1"/>
      <c r="P83" s="1"/>
    </row>
    <row r="84" spans="2:16" x14ac:dyDescent="0.25">
      <c r="B84" s="9"/>
      <c r="C84" s="61" t="s">
        <v>268</v>
      </c>
      <c r="D84" s="27" t="s">
        <v>246</v>
      </c>
      <c r="E84" s="41"/>
      <c r="F84" s="41"/>
      <c r="G84" s="41"/>
      <c r="H84" s="19">
        <v>74.300000000000011</v>
      </c>
      <c r="I84" s="19">
        <v>57.199999999999989</v>
      </c>
      <c r="J84" s="14"/>
      <c r="K84" s="20">
        <f t="shared" si="11"/>
        <v>0.518969298245614</v>
      </c>
      <c r="L84" s="20">
        <f t="shared" si="12"/>
        <v>0.57821969696969699</v>
      </c>
      <c r="M84" s="1"/>
      <c r="N84" s="1"/>
      <c r="O84" s="1"/>
      <c r="P84" s="1"/>
    </row>
    <row r="85" spans="2:16" x14ac:dyDescent="0.25">
      <c r="B85" s="9" t="s">
        <v>78</v>
      </c>
      <c r="C85" s="60" t="s">
        <v>79</v>
      </c>
      <c r="D85" s="27"/>
      <c r="E85" s="41"/>
      <c r="F85" s="41"/>
      <c r="G85" s="41"/>
      <c r="H85" s="19">
        <v>76.100000000000009</v>
      </c>
      <c r="I85" s="19">
        <v>55.399999999999991</v>
      </c>
      <c r="J85" s="14"/>
      <c r="K85" s="20">
        <f t="shared" si="11"/>
        <v>0.52094298245614035</v>
      </c>
      <c r="L85" s="20">
        <f t="shared" si="12"/>
        <v>0.58162878787878791</v>
      </c>
      <c r="M85" s="1"/>
      <c r="N85" s="1"/>
      <c r="O85" s="1"/>
      <c r="P85" s="1"/>
    </row>
    <row r="86" spans="2:16" x14ac:dyDescent="0.25">
      <c r="B86" s="9"/>
      <c r="C86" s="61" t="s">
        <v>269</v>
      </c>
      <c r="D86" s="27" t="s">
        <v>29</v>
      </c>
      <c r="E86" s="33"/>
      <c r="F86" s="41"/>
      <c r="G86" s="41"/>
      <c r="H86" s="19">
        <v>76.300000000000011</v>
      </c>
      <c r="I86" s="19">
        <v>55.199999999999989</v>
      </c>
      <c r="J86" s="14"/>
      <c r="K86" s="20">
        <f t="shared" si="11"/>
        <v>0.52116228070175441</v>
      </c>
      <c r="L86" s="20">
        <f t="shared" si="12"/>
        <v>0.58200757575757578</v>
      </c>
      <c r="M86" s="1"/>
      <c r="N86" s="1"/>
      <c r="O86" s="1"/>
      <c r="P86" s="1"/>
    </row>
    <row r="87" spans="2:16" x14ac:dyDescent="0.25">
      <c r="B87" s="9"/>
      <c r="C87" s="61" t="s">
        <v>270</v>
      </c>
      <c r="D87" s="27" t="s">
        <v>38</v>
      </c>
      <c r="E87" s="41"/>
      <c r="F87" s="41"/>
      <c r="G87" s="41"/>
      <c r="H87" s="19">
        <v>76.900000000000006</v>
      </c>
      <c r="I87" s="19">
        <v>54.599999999999994</v>
      </c>
      <c r="J87" s="14"/>
      <c r="K87" s="20">
        <f t="shared" si="11"/>
        <v>0.52182017543859649</v>
      </c>
      <c r="L87" s="20">
        <f t="shared" si="12"/>
        <v>0.58314393939393938</v>
      </c>
      <c r="M87" s="1"/>
      <c r="N87" s="1"/>
      <c r="O87" s="1"/>
      <c r="P87" s="1"/>
    </row>
    <row r="88" spans="2:16" x14ac:dyDescent="0.25">
      <c r="B88" s="8" t="s">
        <v>209</v>
      </c>
      <c r="C88" s="100" t="s">
        <v>536</v>
      </c>
      <c r="D88" s="36"/>
      <c r="E88" s="11"/>
      <c r="F88" s="11"/>
      <c r="G88" s="11"/>
      <c r="H88" s="21">
        <v>82.9</v>
      </c>
      <c r="I88" s="21">
        <v>48.599999999999994</v>
      </c>
      <c r="J88" s="14"/>
      <c r="K88" s="22">
        <f t="shared" si="11"/>
        <v>0.52839912280701751</v>
      </c>
      <c r="L88" s="22">
        <f t="shared" si="12"/>
        <v>0.59450757575757573</v>
      </c>
      <c r="M88" s="1"/>
      <c r="N88" s="1"/>
      <c r="O88" s="1"/>
      <c r="P88" s="1"/>
    </row>
    <row r="89" spans="2:16" x14ac:dyDescent="0.25">
      <c r="B89" s="9"/>
      <c r="C89" s="61" t="s">
        <v>289</v>
      </c>
      <c r="D89" s="27" t="s">
        <v>247</v>
      </c>
      <c r="E89" s="37"/>
      <c r="F89" s="41"/>
      <c r="G89" s="41"/>
      <c r="H89" s="19">
        <v>85.600000000000009</v>
      </c>
      <c r="I89" s="19">
        <v>45.899999999999991</v>
      </c>
      <c r="J89" s="14"/>
      <c r="K89" s="20">
        <f t="shared" si="11"/>
        <v>0.53135964912280698</v>
      </c>
      <c r="L89" s="20">
        <f t="shared" si="12"/>
        <v>0.59962121212121211</v>
      </c>
      <c r="M89" s="1"/>
      <c r="N89" s="1"/>
      <c r="O89" s="1"/>
      <c r="P89" s="1"/>
    </row>
    <row r="90" spans="2:16" x14ac:dyDescent="0.25">
      <c r="B90" s="9" t="s">
        <v>77</v>
      </c>
      <c r="C90" s="60" t="s">
        <v>210</v>
      </c>
      <c r="D90" s="27"/>
      <c r="E90" s="33"/>
      <c r="F90" s="41"/>
      <c r="G90" s="41"/>
      <c r="H90" s="19">
        <v>85.9</v>
      </c>
      <c r="I90" s="19">
        <v>45.599999999999994</v>
      </c>
      <c r="J90" s="14"/>
      <c r="K90" s="20">
        <f t="shared" si="11"/>
        <v>0.53168859649122813</v>
      </c>
      <c r="L90" s="20">
        <f t="shared" si="12"/>
        <v>0.60018939393939397</v>
      </c>
      <c r="M90" s="1"/>
      <c r="N90" s="72"/>
      <c r="O90" s="1"/>
      <c r="P90" s="1"/>
    </row>
    <row r="91" spans="2:16" x14ac:dyDescent="0.25">
      <c r="B91" s="80"/>
      <c r="C91" s="68" t="s">
        <v>327</v>
      </c>
      <c r="D91" s="27" t="s">
        <v>248</v>
      </c>
      <c r="E91" s="33" t="s">
        <v>21</v>
      </c>
      <c r="F91" s="41"/>
      <c r="G91" s="41"/>
      <c r="H91" s="19">
        <v>86.4</v>
      </c>
      <c r="I91" s="19">
        <v>45.099999999999994</v>
      </c>
      <c r="J91" s="14"/>
      <c r="K91" s="20">
        <f t="shared" si="11"/>
        <v>0.53223684210526312</v>
      </c>
      <c r="L91" s="20">
        <f t="shared" si="12"/>
        <v>0.60113636363636369</v>
      </c>
      <c r="M91" s="72"/>
      <c r="N91" s="1"/>
      <c r="O91" s="1"/>
      <c r="P91" s="1"/>
    </row>
    <row r="92" spans="2:16" x14ac:dyDescent="0.25">
      <c r="B92" s="9"/>
      <c r="C92" s="61" t="s">
        <v>290</v>
      </c>
      <c r="D92" s="27" t="s">
        <v>248</v>
      </c>
      <c r="E92" s="33"/>
      <c r="F92" s="41"/>
      <c r="G92" s="41"/>
      <c r="H92" s="19">
        <v>86.600000000000009</v>
      </c>
      <c r="I92" s="19">
        <v>44.899999999999991</v>
      </c>
      <c r="J92" s="14"/>
      <c r="K92" s="20">
        <f t="shared" si="11"/>
        <v>0.53245614035087718</v>
      </c>
      <c r="L92" s="20">
        <f t="shared" si="12"/>
        <v>0.60151515151515156</v>
      </c>
      <c r="M92" s="1"/>
      <c r="N92" s="72"/>
      <c r="O92" s="1"/>
      <c r="P92" s="1"/>
    </row>
    <row r="93" spans="2:16" x14ac:dyDescent="0.25">
      <c r="B93" s="9" t="s">
        <v>211</v>
      </c>
      <c r="C93" s="60" t="s">
        <v>212</v>
      </c>
      <c r="D93" s="27"/>
      <c r="E93" s="33"/>
      <c r="F93" s="41"/>
      <c r="G93" s="41"/>
      <c r="H93" s="19">
        <v>88.7</v>
      </c>
      <c r="I93" s="19">
        <v>42.8</v>
      </c>
      <c r="J93" s="14"/>
      <c r="K93" s="20">
        <f t="shared" si="11"/>
        <v>0.53475877192982457</v>
      </c>
      <c r="L93" s="20">
        <f t="shared" si="12"/>
        <v>0.60549242424242422</v>
      </c>
      <c r="M93" s="72"/>
      <c r="N93" s="1"/>
      <c r="O93" s="1"/>
      <c r="P93" s="1"/>
    </row>
    <row r="94" spans="2:16" x14ac:dyDescent="0.25">
      <c r="B94" s="9" t="s">
        <v>211</v>
      </c>
      <c r="C94" s="60" t="s">
        <v>213</v>
      </c>
      <c r="D94" s="27"/>
      <c r="E94" s="33"/>
      <c r="F94" s="41"/>
      <c r="G94" s="41"/>
      <c r="H94" s="19">
        <v>89.300000000000011</v>
      </c>
      <c r="I94" s="19">
        <v>42.199999999999989</v>
      </c>
      <c r="J94" s="14"/>
      <c r="K94" s="20">
        <f t="shared" si="11"/>
        <v>0.53541666666666665</v>
      </c>
      <c r="L94" s="20">
        <f t="shared" si="12"/>
        <v>0.60662878787878793</v>
      </c>
      <c r="M94" s="72"/>
      <c r="N94" s="1"/>
      <c r="O94" s="1"/>
      <c r="P94" s="1"/>
    </row>
    <row r="95" spans="2:16" x14ac:dyDescent="0.25">
      <c r="B95" s="9"/>
      <c r="C95" s="61" t="s">
        <v>291</v>
      </c>
      <c r="D95" s="27" t="s">
        <v>249</v>
      </c>
      <c r="E95" s="33"/>
      <c r="F95" s="41"/>
      <c r="G95" s="41"/>
      <c r="H95" s="19">
        <v>89.7</v>
      </c>
      <c r="I95" s="19">
        <v>41.8</v>
      </c>
      <c r="J95" s="14"/>
      <c r="K95" s="20">
        <f t="shared" si="11"/>
        <v>0.53585526315789478</v>
      </c>
      <c r="L95" s="20">
        <f t="shared" si="12"/>
        <v>0.60738636363636367</v>
      </c>
      <c r="M95" s="72"/>
      <c r="N95" s="1"/>
      <c r="O95" s="1"/>
      <c r="P95" s="1"/>
    </row>
    <row r="96" spans="2:16" x14ac:dyDescent="0.25">
      <c r="B96" s="9"/>
      <c r="C96" s="61"/>
      <c r="D96" s="27" t="s">
        <v>250</v>
      </c>
      <c r="E96" s="33"/>
      <c r="F96" s="41"/>
      <c r="G96" s="41"/>
      <c r="H96" s="19">
        <v>89.7</v>
      </c>
      <c r="I96" s="19">
        <v>41.8</v>
      </c>
      <c r="J96" s="14"/>
      <c r="K96" s="20">
        <f t="shared" si="11"/>
        <v>0.53585526315789478</v>
      </c>
      <c r="L96" s="20">
        <f t="shared" si="12"/>
        <v>0.60738636363636367</v>
      </c>
      <c r="M96" s="72"/>
      <c r="N96" s="1"/>
      <c r="O96" s="1"/>
      <c r="P96" s="1"/>
    </row>
    <row r="97" spans="2:16" x14ac:dyDescent="0.25">
      <c r="B97" s="9"/>
      <c r="C97" s="60" t="s">
        <v>214</v>
      </c>
      <c r="D97" s="27"/>
      <c r="E97" s="33"/>
      <c r="F97" s="41"/>
      <c r="G97" s="41"/>
      <c r="H97" s="19">
        <v>91.800000000000011</v>
      </c>
      <c r="I97" s="19">
        <v>39.699999999999989</v>
      </c>
      <c r="J97" s="14"/>
      <c r="K97" s="20">
        <f t="shared" si="11"/>
        <v>0.53815789473684217</v>
      </c>
      <c r="L97" s="20">
        <f t="shared" si="12"/>
        <v>0.61136363636363633</v>
      </c>
      <c r="M97" s="72"/>
      <c r="N97" s="1"/>
      <c r="O97" s="1"/>
      <c r="P97" s="1"/>
    </row>
    <row r="98" spans="2:16" ht="27" x14ac:dyDescent="0.25">
      <c r="B98" s="9"/>
      <c r="C98" s="61"/>
      <c r="D98" s="27" t="s">
        <v>328</v>
      </c>
      <c r="E98" s="33"/>
      <c r="F98" s="41"/>
      <c r="G98" s="41"/>
      <c r="H98" s="19">
        <v>92</v>
      </c>
      <c r="I98" s="19">
        <v>39.5</v>
      </c>
      <c r="J98" s="14"/>
      <c r="K98" s="20">
        <f t="shared" si="11"/>
        <v>0.53837719298245612</v>
      </c>
      <c r="L98" s="20">
        <f t="shared" si="12"/>
        <v>0.6117424242424242</v>
      </c>
      <c r="M98" s="72"/>
      <c r="N98" s="1"/>
      <c r="O98" s="1"/>
      <c r="P98" s="1"/>
    </row>
    <row r="99" spans="2:16" x14ac:dyDescent="0.25">
      <c r="B99" s="9"/>
      <c r="C99" s="61"/>
      <c r="D99" s="27" t="s">
        <v>330</v>
      </c>
      <c r="E99" s="33" t="s">
        <v>23</v>
      </c>
      <c r="F99" s="41"/>
      <c r="G99" s="41"/>
      <c r="H99" s="19">
        <v>92.600000000000009</v>
      </c>
      <c r="I99" s="19">
        <v>38.899999999999991</v>
      </c>
      <c r="J99" s="14"/>
      <c r="K99" s="20">
        <f t="shared" si="11"/>
        <v>0.5390350877192982</v>
      </c>
      <c r="L99" s="20">
        <f t="shared" si="12"/>
        <v>0.61287878787878791</v>
      </c>
      <c r="M99" s="72"/>
      <c r="N99" s="1"/>
      <c r="O99" s="1"/>
      <c r="P99" s="1"/>
    </row>
    <row r="100" spans="2:16" x14ac:dyDescent="0.25">
      <c r="B100" s="9" t="s">
        <v>78</v>
      </c>
      <c r="C100" s="60" t="s">
        <v>215</v>
      </c>
      <c r="D100" s="27" t="s">
        <v>251</v>
      </c>
      <c r="E100" s="33"/>
      <c r="F100" s="41"/>
      <c r="G100" s="41"/>
      <c r="H100" s="19">
        <v>95.9</v>
      </c>
      <c r="I100" s="19">
        <v>35.599999999999994</v>
      </c>
      <c r="J100" s="14"/>
      <c r="K100" s="20">
        <f t="shared" si="11"/>
        <v>0.54265350877192986</v>
      </c>
      <c r="L100" s="20">
        <f t="shared" si="12"/>
        <v>0.61912878787878789</v>
      </c>
      <c r="M100" s="72"/>
      <c r="N100" s="1"/>
      <c r="O100" s="1"/>
      <c r="P100" s="1"/>
    </row>
    <row r="101" spans="2:16" x14ac:dyDescent="0.25">
      <c r="B101" s="9"/>
      <c r="C101" s="61" t="s">
        <v>331</v>
      </c>
      <c r="D101" s="27" t="s">
        <v>246</v>
      </c>
      <c r="E101" s="33" t="s">
        <v>161</v>
      </c>
      <c r="F101" s="41"/>
      <c r="G101" s="41"/>
      <c r="H101" s="19">
        <v>97.600000000000009</v>
      </c>
      <c r="I101" s="19">
        <v>33.899999999999991</v>
      </c>
      <c r="J101" s="14"/>
      <c r="K101" s="20">
        <f t="shared" si="11"/>
        <v>0.54451754385964912</v>
      </c>
      <c r="L101" s="20">
        <f t="shared" si="12"/>
        <v>0.62234848484848482</v>
      </c>
      <c r="M101" s="72"/>
      <c r="N101" s="1"/>
      <c r="O101" s="1"/>
      <c r="P101" s="1"/>
    </row>
    <row r="102" spans="2:16" x14ac:dyDescent="0.25">
      <c r="B102" s="80" t="s">
        <v>78</v>
      </c>
      <c r="C102" s="60" t="s">
        <v>216</v>
      </c>
      <c r="D102" s="27"/>
      <c r="E102" s="33"/>
      <c r="F102" s="41"/>
      <c r="G102" s="41"/>
      <c r="H102" s="19">
        <v>100.5</v>
      </c>
      <c r="I102" s="19">
        <v>31</v>
      </c>
      <c r="J102" s="14"/>
      <c r="K102" s="20">
        <f t="shared" si="11"/>
        <v>0.54769736842105265</v>
      </c>
      <c r="L102" s="20">
        <f t="shared" si="12"/>
        <v>0.62784090909090906</v>
      </c>
      <c r="M102" s="72"/>
      <c r="N102" s="1"/>
      <c r="O102" s="1"/>
      <c r="P102" s="1"/>
    </row>
    <row r="103" spans="2:16" x14ac:dyDescent="0.25">
      <c r="B103" s="9"/>
      <c r="C103" s="61" t="s">
        <v>271</v>
      </c>
      <c r="D103" s="27" t="s">
        <v>234</v>
      </c>
      <c r="E103" s="40"/>
      <c r="F103" s="41"/>
      <c r="G103" s="41"/>
      <c r="H103" s="19">
        <v>100.7</v>
      </c>
      <c r="I103" s="19">
        <v>30.799999999999997</v>
      </c>
      <c r="J103" s="14"/>
      <c r="K103" s="20">
        <f t="shared" ref="K103:K109" si="13">$K$22+(H103/$K$6/24)</f>
        <v>0.54791666666666661</v>
      </c>
      <c r="L103" s="20">
        <f t="shared" ref="L103:L109" si="14">$L$22+(H103/$L$6/24)</f>
        <v>0.62821969696969693</v>
      </c>
      <c r="M103" s="72"/>
      <c r="N103" s="1"/>
      <c r="O103" s="1"/>
      <c r="P103" s="1"/>
    </row>
    <row r="104" spans="2:16" ht="15" customHeight="1" x14ac:dyDescent="0.25">
      <c r="B104" s="9" t="s">
        <v>561</v>
      </c>
      <c r="C104" s="60" t="s">
        <v>332</v>
      </c>
      <c r="D104" s="27"/>
      <c r="E104" s="42" t="s">
        <v>252</v>
      </c>
      <c r="F104" s="41"/>
      <c r="G104" s="41"/>
      <c r="H104" s="19">
        <v>101.10000000000001</v>
      </c>
      <c r="I104" s="19">
        <v>30.399999999999991</v>
      </c>
      <c r="J104" s="14"/>
      <c r="K104" s="20">
        <f t="shared" si="13"/>
        <v>0.54835526315789473</v>
      </c>
      <c r="L104" s="20">
        <f t="shared" si="14"/>
        <v>0.62897727272727277</v>
      </c>
      <c r="M104" s="72"/>
      <c r="N104" s="1"/>
      <c r="O104" s="1"/>
      <c r="P104" s="1"/>
    </row>
    <row r="105" spans="2:16" x14ac:dyDescent="0.25">
      <c r="B105" s="9"/>
      <c r="C105" s="61" t="s">
        <v>272</v>
      </c>
      <c r="D105" s="27" t="s">
        <v>253</v>
      </c>
      <c r="E105" s="33"/>
      <c r="F105" s="41"/>
      <c r="G105" s="41"/>
      <c r="H105" s="19">
        <v>101.30000000000001</v>
      </c>
      <c r="I105" s="19">
        <v>30.199999999999989</v>
      </c>
      <c r="J105" s="14"/>
      <c r="K105" s="20">
        <f t="shared" si="13"/>
        <v>0.5485745614035088</v>
      </c>
      <c r="L105" s="20">
        <f t="shared" si="14"/>
        <v>0.62935606060606064</v>
      </c>
      <c r="M105" s="72"/>
      <c r="N105" s="1"/>
      <c r="O105" s="1"/>
      <c r="P105" s="1"/>
    </row>
    <row r="106" spans="2:16" x14ac:dyDescent="0.25">
      <c r="B106" s="9" t="s">
        <v>558</v>
      </c>
      <c r="C106" s="61" t="s">
        <v>273</v>
      </c>
      <c r="D106" s="27" t="s">
        <v>246</v>
      </c>
      <c r="E106" s="33"/>
      <c r="F106" s="41"/>
      <c r="G106" s="41"/>
      <c r="H106" s="19">
        <v>102.30000000000001</v>
      </c>
      <c r="I106" s="19">
        <v>29.199999999999989</v>
      </c>
      <c r="J106" s="14"/>
      <c r="K106" s="20">
        <f t="shared" si="13"/>
        <v>0.549671052631579</v>
      </c>
      <c r="L106" s="20">
        <f t="shared" si="14"/>
        <v>0.63124999999999998</v>
      </c>
      <c r="M106" s="72"/>
      <c r="N106" s="1"/>
      <c r="O106" s="1"/>
      <c r="P106" s="1"/>
    </row>
    <row r="107" spans="2:16" x14ac:dyDescent="0.25">
      <c r="B107" s="9"/>
      <c r="C107" s="61"/>
      <c r="D107" s="27"/>
      <c r="E107" s="37" t="s">
        <v>329</v>
      </c>
      <c r="F107" s="62"/>
      <c r="G107" s="62"/>
      <c r="H107" s="19">
        <v>105.7</v>
      </c>
      <c r="I107" s="19">
        <v>25.799999999999997</v>
      </c>
      <c r="J107" s="14"/>
      <c r="K107" s="20">
        <f t="shared" si="13"/>
        <v>0.55339912280701753</v>
      </c>
      <c r="L107" s="20">
        <f t="shared" si="14"/>
        <v>0.63768939393939394</v>
      </c>
      <c r="M107" s="72"/>
      <c r="N107" s="1"/>
      <c r="O107" s="1"/>
      <c r="P107" s="1"/>
    </row>
    <row r="108" spans="2:16" x14ac:dyDescent="0.25">
      <c r="B108" s="9"/>
      <c r="C108" s="61" t="s">
        <v>292</v>
      </c>
      <c r="D108" s="9" t="s">
        <v>17</v>
      </c>
      <c r="E108" s="41"/>
      <c r="F108" s="41"/>
      <c r="G108" s="41"/>
      <c r="H108" s="19">
        <v>107.90000000000002</v>
      </c>
      <c r="I108" s="19">
        <v>23.59999999999998</v>
      </c>
      <c r="J108" s="14"/>
      <c r="K108" s="20">
        <f t="shared" si="13"/>
        <v>0.55581140350877201</v>
      </c>
      <c r="L108" s="20">
        <f t="shared" si="14"/>
        <v>0.6418560606060606</v>
      </c>
      <c r="M108" s="72"/>
      <c r="N108" s="1"/>
      <c r="O108" s="1"/>
      <c r="P108" s="1"/>
    </row>
    <row r="109" spans="2:16" ht="15" customHeight="1" x14ac:dyDescent="0.25">
      <c r="B109" s="9" t="s">
        <v>6</v>
      </c>
      <c r="C109" s="60" t="s">
        <v>217</v>
      </c>
      <c r="D109" s="69"/>
      <c r="E109" s="78"/>
      <c r="F109" s="62"/>
      <c r="G109" s="62"/>
      <c r="H109" s="19">
        <v>109.30000000000003</v>
      </c>
      <c r="I109" s="19">
        <v>22.199999999999974</v>
      </c>
      <c r="J109" s="14"/>
      <c r="K109" s="20">
        <f t="shared" si="13"/>
        <v>0.55734649122807023</v>
      </c>
      <c r="L109" s="20">
        <f t="shared" si="14"/>
        <v>0.64450757575757578</v>
      </c>
      <c r="M109" s="72"/>
      <c r="N109" s="1"/>
      <c r="O109" s="1"/>
      <c r="P109" s="1"/>
    </row>
    <row r="110" spans="2:16" x14ac:dyDescent="0.25">
      <c r="B110" s="132" t="s">
        <v>333</v>
      </c>
      <c r="C110" s="133"/>
      <c r="D110" s="133"/>
      <c r="E110" s="133"/>
      <c r="F110" s="133"/>
      <c r="G110" s="133"/>
      <c r="H110" s="133"/>
      <c r="I110" s="133"/>
      <c r="J110" s="14"/>
      <c r="K110" s="134"/>
      <c r="L110" s="134"/>
      <c r="M110" s="72"/>
      <c r="N110" s="1"/>
      <c r="O110" s="1"/>
      <c r="P110" s="1"/>
    </row>
    <row r="111" spans="2:16" x14ac:dyDescent="0.25">
      <c r="B111" s="9" t="s">
        <v>6</v>
      </c>
      <c r="C111" s="60" t="s">
        <v>336</v>
      </c>
      <c r="D111" s="27"/>
      <c r="E111" s="33" t="s">
        <v>49</v>
      </c>
      <c r="F111" s="62"/>
      <c r="G111" s="62"/>
      <c r="H111" s="19">
        <v>110.50000000000003</v>
      </c>
      <c r="I111" s="19">
        <v>20.999999999999972</v>
      </c>
      <c r="J111" s="14"/>
      <c r="K111" s="20">
        <f t="shared" ref="K111:K133" si="15">$K$22+(H111/$K$6/24)</f>
        <v>0.55866228070175439</v>
      </c>
      <c r="L111" s="20">
        <f t="shared" ref="L111:L133" si="16">$L$22+(H111/$L$6/24)</f>
        <v>0.64678030303030309</v>
      </c>
      <c r="M111" s="72"/>
      <c r="N111" s="1"/>
      <c r="O111" s="1"/>
      <c r="P111" s="1"/>
    </row>
    <row r="112" spans="2:16" x14ac:dyDescent="0.25">
      <c r="B112" s="9"/>
      <c r="C112" s="61" t="s">
        <v>293</v>
      </c>
      <c r="D112" s="27" t="s">
        <v>17</v>
      </c>
      <c r="E112" s="33"/>
      <c r="F112" s="41"/>
      <c r="G112" s="41"/>
      <c r="H112" s="19">
        <v>110.90000000000003</v>
      </c>
      <c r="I112" s="19">
        <v>20.599999999999966</v>
      </c>
      <c r="J112" s="14"/>
      <c r="K112" s="20">
        <f t="shared" si="15"/>
        <v>0.55910087719298251</v>
      </c>
      <c r="L112" s="20">
        <f t="shared" si="16"/>
        <v>0.64753787878787883</v>
      </c>
      <c r="M112" s="72"/>
      <c r="N112" s="1"/>
      <c r="O112" s="1"/>
      <c r="P112" s="1"/>
    </row>
    <row r="113" spans="2:16 16379:16379" ht="27.75" customHeight="1" x14ac:dyDescent="0.25">
      <c r="B113" s="9" t="s">
        <v>6</v>
      </c>
      <c r="C113" s="60" t="s">
        <v>335</v>
      </c>
      <c r="D113" s="27"/>
      <c r="E113" s="42" t="s">
        <v>334</v>
      </c>
      <c r="F113" s="41"/>
      <c r="G113" s="41"/>
      <c r="H113" s="19">
        <v>111.40000000000003</v>
      </c>
      <c r="I113" s="19">
        <v>20.099999999999966</v>
      </c>
      <c r="J113" s="14"/>
      <c r="K113" s="20">
        <f t="shared" si="15"/>
        <v>0.55964912280701762</v>
      </c>
      <c r="L113" s="20">
        <f t="shared" si="16"/>
        <v>0.64848484848484855</v>
      </c>
      <c r="M113" s="72"/>
      <c r="N113" s="1"/>
      <c r="O113" s="1"/>
      <c r="P113" s="1"/>
    </row>
    <row r="114" spans="2:16 16379:16379" x14ac:dyDescent="0.25">
      <c r="B114" s="9"/>
      <c r="C114" s="61" t="s">
        <v>294</v>
      </c>
      <c r="D114" s="27" t="s">
        <v>254</v>
      </c>
      <c r="E114" s="37"/>
      <c r="F114" s="41"/>
      <c r="G114" s="41"/>
      <c r="H114" s="19">
        <v>112.10000000000002</v>
      </c>
      <c r="I114" s="19">
        <v>19.399999999999977</v>
      </c>
      <c r="J114" s="14"/>
      <c r="K114" s="20">
        <f t="shared" si="15"/>
        <v>0.56041666666666667</v>
      </c>
      <c r="L114" s="20">
        <f t="shared" si="16"/>
        <v>0.64981060606060614</v>
      </c>
      <c r="M114" s="72"/>
      <c r="N114" s="1"/>
      <c r="O114" s="1"/>
      <c r="P114" s="1"/>
    </row>
    <row r="115" spans="2:16 16379:16379" x14ac:dyDescent="0.25">
      <c r="B115" s="132" t="s">
        <v>10</v>
      </c>
      <c r="C115" s="133"/>
      <c r="D115" s="133"/>
      <c r="E115" s="133"/>
      <c r="F115" s="133"/>
      <c r="G115" s="133"/>
      <c r="H115" s="133"/>
      <c r="I115" s="133"/>
      <c r="J115" s="14"/>
      <c r="K115" s="152"/>
      <c r="L115" s="152"/>
      <c r="M115" s="72"/>
      <c r="N115" s="1"/>
      <c r="O115" s="1"/>
      <c r="P115" s="1"/>
    </row>
    <row r="116" spans="2:16 16379:16379" x14ac:dyDescent="0.25">
      <c r="B116" s="9"/>
      <c r="C116" s="61" t="s">
        <v>337</v>
      </c>
      <c r="D116" s="27" t="s">
        <v>231</v>
      </c>
      <c r="E116" s="33"/>
      <c r="F116" s="41"/>
      <c r="G116" s="41"/>
      <c r="H116" s="19">
        <v>112.20000000000002</v>
      </c>
      <c r="I116" s="19">
        <v>19.299999999999983</v>
      </c>
      <c r="J116" s="14"/>
      <c r="K116" s="20">
        <f t="shared" si="15"/>
        <v>0.56052631578947376</v>
      </c>
      <c r="L116" s="20">
        <f t="shared" si="16"/>
        <v>0.65</v>
      </c>
      <c r="M116" s="72"/>
      <c r="N116" s="1"/>
      <c r="O116" s="1"/>
      <c r="P116" s="1"/>
    </row>
    <row r="117" spans="2:16 16379:16379" ht="26.25" customHeight="1" x14ac:dyDescent="0.25">
      <c r="B117" s="9" t="s">
        <v>6</v>
      </c>
      <c r="C117" s="95" t="s">
        <v>338</v>
      </c>
      <c r="D117" s="27"/>
      <c r="E117" s="42" t="s">
        <v>19</v>
      </c>
      <c r="F117" s="27"/>
      <c r="G117" s="18"/>
      <c r="H117" s="18">
        <v>112.20000000000002</v>
      </c>
      <c r="I117" s="19">
        <v>19.299999999999983</v>
      </c>
      <c r="J117" s="14"/>
      <c r="K117" s="20">
        <f t="shared" si="15"/>
        <v>0.56052631578947376</v>
      </c>
      <c r="L117" s="20">
        <f t="shared" si="16"/>
        <v>0.65</v>
      </c>
      <c r="M117" s="72"/>
      <c r="N117" s="1"/>
      <c r="O117" s="1"/>
      <c r="XEY117" s="44"/>
    </row>
    <row r="118" spans="2:16 16379:16379" x14ac:dyDescent="0.25">
      <c r="B118" s="7"/>
      <c r="C118" s="96" t="s">
        <v>295</v>
      </c>
      <c r="D118" s="27" t="s">
        <v>255</v>
      </c>
      <c r="E118" s="96"/>
      <c r="F118" s="93"/>
      <c r="G118" s="93"/>
      <c r="H118" s="18">
        <v>112.70000000000002</v>
      </c>
      <c r="I118" s="19">
        <v>18.799999999999983</v>
      </c>
      <c r="J118" s="1"/>
      <c r="K118" s="20">
        <f t="shared" si="15"/>
        <v>0.56107456140350875</v>
      </c>
      <c r="L118" s="20">
        <f t="shared" si="16"/>
        <v>0.65094696969696975</v>
      </c>
      <c r="M118" s="1"/>
      <c r="N118" s="1"/>
      <c r="O118" s="1"/>
      <c r="P118" s="1"/>
    </row>
    <row r="119" spans="2:16 16379:16379" x14ac:dyDescent="0.25">
      <c r="B119" s="8" t="s">
        <v>207</v>
      </c>
      <c r="C119" s="102" t="s">
        <v>577</v>
      </c>
      <c r="D119" s="36"/>
      <c r="E119" s="104" t="s">
        <v>32</v>
      </c>
      <c r="F119" s="103"/>
      <c r="G119" s="103"/>
      <c r="H119" s="21">
        <v>115.6</v>
      </c>
      <c r="I119" s="21">
        <v>15.900000000000006</v>
      </c>
      <c r="J119" s="1"/>
      <c r="K119" s="22">
        <f t="shared" si="15"/>
        <v>0.56425438596491229</v>
      </c>
      <c r="L119" s="22">
        <f t="shared" si="16"/>
        <v>0.65643939393939388</v>
      </c>
      <c r="M119" s="1"/>
      <c r="N119" s="1"/>
      <c r="O119" s="1"/>
      <c r="P119" s="1"/>
    </row>
    <row r="120" spans="2:16 16379:16379" x14ac:dyDescent="0.25">
      <c r="B120" s="7"/>
      <c r="C120" s="96" t="s">
        <v>296</v>
      </c>
      <c r="D120" s="27" t="s">
        <v>255</v>
      </c>
      <c r="E120" s="96"/>
      <c r="F120" s="93"/>
      <c r="G120" s="93"/>
      <c r="H120" s="18">
        <v>115.70000000000002</v>
      </c>
      <c r="I120" s="19">
        <v>15.799999999999983</v>
      </c>
      <c r="J120" s="1"/>
      <c r="K120" s="20">
        <f t="shared" si="15"/>
        <v>0.56436403508771926</v>
      </c>
      <c r="L120" s="20">
        <f t="shared" si="16"/>
        <v>0.65662878787878787</v>
      </c>
      <c r="M120" s="1"/>
      <c r="N120" s="1"/>
      <c r="O120" s="1"/>
      <c r="P120" s="1"/>
    </row>
    <row r="121" spans="2:16 16379:16379" x14ac:dyDescent="0.25">
      <c r="B121" s="7"/>
      <c r="C121" s="96" t="s">
        <v>343</v>
      </c>
      <c r="D121" s="27" t="s">
        <v>231</v>
      </c>
      <c r="E121" s="98" t="s">
        <v>39</v>
      </c>
      <c r="F121" s="93"/>
      <c r="G121" s="93"/>
      <c r="H121" s="18">
        <v>117.70000000000002</v>
      </c>
      <c r="I121" s="19">
        <v>13.799999999999983</v>
      </c>
      <c r="J121" s="1"/>
      <c r="K121" s="20">
        <f t="shared" si="15"/>
        <v>0.56655701754385968</v>
      </c>
      <c r="L121" s="20">
        <f t="shared" si="16"/>
        <v>0.66041666666666665</v>
      </c>
      <c r="M121" s="1"/>
      <c r="N121" s="1"/>
      <c r="O121" s="1"/>
      <c r="P121" s="1"/>
    </row>
    <row r="122" spans="2:16 16379:16379" x14ac:dyDescent="0.25">
      <c r="B122" s="7"/>
      <c r="C122" s="97" t="s">
        <v>342</v>
      </c>
      <c r="D122" s="27"/>
      <c r="E122" s="98" t="s">
        <v>162</v>
      </c>
      <c r="F122" s="93"/>
      <c r="G122" s="93"/>
      <c r="H122" s="18">
        <v>118.80000000000001</v>
      </c>
      <c r="I122" s="19">
        <v>12.699999999999989</v>
      </c>
      <c r="J122" s="1"/>
      <c r="K122" s="20">
        <f t="shared" si="15"/>
        <v>0.56776315789473686</v>
      </c>
      <c r="L122" s="20">
        <f t="shared" si="16"/>
        <v>0.66249999999999998</v>
      </c>
      <c r="M122" s="1"/>
      <c r="N122" s="1"/>
      <c r="O122" s="1"/>
      <c r="P122" s="1"/>
    </row>
    <row r="123" spans="2:16 16379:16379" x14ac:dyDescent="0.25">
      <c r="B123" s="8" t="s">
        <v>207</v>
      </c>
      <c r="C123" s="102" t="s">
        <v>537</v>
      </c>
      <c r="D123" s="36"/>
      <c r="E123" s="8"/>
      <c r="F123" s="103"/>
      <c r="G123" s="103"/>
      <c r="H123" s="21">
        <v>122.80000000000001</v>
      </c>
      <c r="I123" s="21">
        <v>8.6999999999999886</v>
      </c>
      <c r="J123" s="1"/>
      <c r="K123" s="22">
        <f t="shared" si="15"/>
        <v>0.57214912280701757</v>
      </c>
      <c r="L123" s="22">
        <f t="shared" si="16"/>
        <v>0.67007575757575755</v>
      </c>
      <c r="M123" s="1"/>
      <c r="N123" s="1"/>
      <c r="O123" s="1"/>
      <c r="P123" s="1"/>
    </row>
    <row r="124" spans="2:16 16379:16379" x14ac:dyDescent="0.25">
      <c r="B124" s="7"/>
      <c r="C124" s="97" t="s">
        <v>341</v>
      </c>
      <c r="D124" s="27" t="s">
        <v>17</v>
      </c>
      <c r="E124" s="98" t="s">
        <v>39</v>
      </c>
      <c r="F124" s="93"/>
      <c r="G124" s="93"/>
      <c r="H124" s="18">
        <v>123.30000000000001</v>
      </c>
      <c r="I124" s="19">
        <v>8.1999999999999886</v>
      </c>
      <c r="J124" s="1"/>
      <c r="K124" s="20">
        <f t="shared" si="15"/>
        <v>0.57269736842105268</v>
      </c>
      <c r="L124" s="20">
        <f t="shared" si="16"/>
        <v>0.67102272727272727</v>
      </c>
      <c r="M124" s="1"/>
      <c r="N124" s="1"/>
      <c r="O124" s="1"/>
      <c r="P124" s="1"/>
    </row>
    <row r="125" spans="2:16 16379:16379" x14ac:dyDescent="0.25">
      <c r="B125" s="7"/>
      <c r="C125" s="96"/>
      <c r="D125" s="27" t="s">
        <v>256</v>
      </c>
      <c r="E125" s="98" t="s">
        <v>340</v>
      </c>
      <c r="F125" s="93"/>
      <c r="G125" s="93"/>
      <c r="H125" s="18">
        <v>124.70000000000002</v>
      </c>
      <c r="I125" s="19">
        <v>6.7999999999999829</v>
      </c>
      <c r="J125" s="1"/>
      <c r="K125" s="20">
        <f t="shared" si="15"/>
        <v>0.5742324561403509</v>
      </c>
      <c r="L125" s="20">
        <f t="shared" si="16"/>
        <v>0.67367424242424245</v>
      </c>
      <c r="M125" s="1"/>
      <c r="N125" s="1"/>
      <c r="O125" s="1"/>
      <c r="P125" s="1"/>
    </row>
    <row r="126" spans="2:16 16379:16379" x14ac:dyDescent="0.25">
      <c r="B126" s="7" t="s">
        <v>218</v>
      </c>
      <c r="C126" s="96" t="s">
        <v>219</v>
      </c>
      <c r="D126" s="27" t="s">
        <v>257</v>
      </c>
      <c r="E126" s="98"/>
      <c r="F126" s="93"/>
      <c r="G126" s="93"/>
      <c r="H126" s="18">
        <v>125.5</v>
      </c>
      <c r="I126" s="19">
        <v>6</v>
      </c>
      <c r="J126" s="1"/>
      <c r="K126" s="20">
        <f t="shared" si="15"/>
        <v>0.57510964912280704</v>
      </c>
      <c r="L126" s="20">
        <f t="shared" si="16"/>
        <v>0.67518939393939392</v>
      </c>
      <c r="M126" s="1"/>
      <c r="N126" s="1"/>
      <c r="O126" s="1"/>
      <c r="P126" s="1"/>
    </row>
    <row r="127" spans="2:16 16379:16379" x14ac:dyDescent="0.25">
      <c r="B127" s="7"/>
      <c r="C127" s="97" t="s">
        <v>339</v>
      </c>
      <c r="D127" s="27"/>
      <c r="E127" s="98"/>
      <c r="F127" s="93"/>
      <c r="G127" s="93"/>
      <c r="H127" s="18">
        <v>126.9</v>
      </c>
      <c r="I127" s="19">
        <v>4.5999999999999943</v>
      </c>
      <c r="J127" s="1"/>
      <c r="K127" s="20">
        <f t="shared" si="15"/>
        <v>0.57664473684210527</v>
      </c>
      <c r="L127" s="20">
        <f t="shared" si="16"/>
        <v>0.67784090909090911</v>
      </c>
      <c r="M127" s="1"/>
      <c r="N127" s="1"/>
      <c r="O127" s="1"/>
      <c r="P127" s="1"/>
    </row>
    <row r="128" spans="2:16 16379:16379" x14ac:dyDescent="0.25">
      <c r="B128" s="7"/>
      <c r="C128" s="96" t="s">
        <v>562</v>
      </c>
      <c r="D128" s="27" t="s">
        <v>16</v>
      </c>
      <c r="E128" s="98" t="s">
        <v>19</v>
      </c>
      <c r="F128" s="93"/>
      <c r="G128" s="93"/>
      <c r="H128" s="18">
        <v>127.30000000000001</v>
      </c>
      <c r="I128" s="19">
        <v>4.1999999999999886</v>
      </c>
      <c r="J128" s="1"/>
      <c r="K128" s="20">
        <f t="shared" si="15"/>
        <v>0.57708333333333339</v>
      </c>
      <c r="L128" s="20">
        <f t="shared" si="16"/>
        <v>0.67859848484848484</v>
      </c>
      <c r="M128" s="1"/>
      <c r="N128" s="1"/>
      <c r="O128" s="1"/>
      <c r="P128" s="1"/>
    </row>
    <row r="129" spans="2:16" x14ac:dyDescent="0.25">
      <c r="B129" s="7" t="s">
        <v>522</v>
      </c>
      <c r="C129" s="96" t="s">
        <v>468</v>
      </c>
      <c r="D129" s="27" t="s">
        <v>258</v>
      </c>
      <c r="E129" s="98" t="s">
        <v>39</v>
      </c>
      <c r="F129" s="93"/>
      <c r="G129" s="93"/>
      <c r="H129" s="18">
        <v>130.30000000000001</v>
      </c>
      <c r="I129" s="19">
        <v>2.2000000000000171</v>
      </c>
      <c r="J129" s="1"/>
      <c r="K129" s="20">
        <f t="shared" si="15"/>
        <v>0.5803728070175439</v>
      </c>
      <c r="L129" s="20">
        <f t="shared" si="16"/>
        <v>0.68428030303030307</v>
      </c>
      <c r="M129" s="1"/>
      <c r="N129" s="1"/>
      <c r="O129" s="1"/>
      <c r="P129" s="1"/>
    </row>
    <row r="130" spans="2:16" x14ac:dyDescent="0.25">
      <c r="B130" s="7" t="s">
        <v>469</v>
      </c>
      <c r="C130" s="97" t="s">
        <v>220</v>
      </c>
      <c r="D130" s="27"/>
      <c r="E130" s="98"/>
      <c r="F130" s="93"/>
      <c r="G130" s="93"/>
      <c r="H130" s="18">
        <v>130.5</v>
      </c>
      <c r="I130" s="19">
        <v>2</v>
      </c>
      <c r="J130" s="1"/>
      <c r="K130" s="20">
        <f t="shared" si="15"/>
        <v>0.58059210526315785</v>
      </c>
      <c r="L130" s="20">
        <f t="shared" si="16"/>
        <v>0.68465909090909094</v>
      </c>
      <c r="M130" s="1"/>
      <c r="N130" s="1"/>
      <c r="O130" s="1"/>
      <c r="P130" s="1"/>
    </row>
    <row r="131" spans="2:16" x14ac:dyDescent="0.25">
      <c r="B131" s="7"/>
      <c r="C131" s="96"/>
      <c r="D131" s="27" t="s">
        <v>258</v>
      </c>
      <c r="E131" s="98" t="s">
        <v>39</v>
      </c>
      <c r="F131" s="94"/>
      <c r="G131" s="94"/>
      <c r="H131" s="18">
        <v>130.70000000000002</v>
      </c>
      <c r="I131" s="19">
        <v>1.8000000000000114</v>
      </c>
      <c r="J131" s="2"/>
      <c r="K131" s="20">
        <f t="shared" si="15"/>
        <v>0.58081140350877192</v>
      </c>
      <c r="L131" s="20">
        <f t="shared" si="16"/>
        <v>0.68503787878787881</v>
      </c>
    </row>
    <row r="132" spans="2:16" x14ac:dyDescent="0.25">
      <c r="B132" s="7"/>
      <c r="C132" s="96"/>
      <c r="D132" s="27" t="s">
        <v>346</v>
      </c>
      <c r="E132" s="98" t="s">
        <v>39</v>
      </c>
      <c r="F132" s="94"/>
      <c r="G132" s="94"/>
      <c r="H132" s="18">
        <v>131.5</v>
      </c>
      <c r="I132" s="19">
        <v>1</v>
      </c>
      <c r="J132" s="2"/>
      <c r="K132" s="20">
        <f t="shared" si="15"/>
        <v>0.58168859649122806</v>
      </c>
      <c r="L132" s="20">
        <f t="shared" si="16"/>
        <v>0.68655303030303028</v>
      </c>
    </row>
    <row r="133" spans="2:16" ht="30" customHeight="1" x14ac:dyDescent="0.25">
      <c r="B133" s="44" t="s">
        <v>13</v>
      </c>
      <c r="C133" s="56" t="s">
        <v>259</v>
      </c>
      <c r="D133" s="48"/>
      <c r="E133" s="48"/>
      <c r="F133" s="48"/>
      <c r="G133" s="46"/>
      <c r="H133" s="46">
        <v>132.5</v>
      </c>
      <c r="I133" s="46">
        <v>0</v>
      </c>
      <c r="J133" s="2"/>
      <c r="K133" s="47">
        <f t="shared" si="15"/>
        <v>0.58278508771929827</v>
      </c>
      <c r="L133" s="47">
        <f t="shared" si="16"/>
        <v>0.68844696969696972</v>
      </c>
    </row>
    <row r="134" spans="2:16" x14ac:dyDescent="0.25">
      <c r="B134" s="6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6" x14ac:dyDescent="0.25">
      <c r="B135" s="6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6" x14ac:dyDescent="0.25">
      <c r="B136" s="6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6" x14ac:dyDescent="0.25">
      <c r="B137" s="6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6" x14ac:dyDescent="0.25">
      <c r="B138" s="6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6" x14ac:dyDescent="0.25">
      <c r="B139" s="6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6" x14ac:dyDescent="0.25">
      <c r="B140" s="6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6" x14ac:dyDescent="0.25">
      <c r="B141" s="6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6" x14ac:dyDescent="0.25">
      <c r="B142" s="6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6" x14ac:dyDescent="0.25">
      <c r="B143" s="6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6" x14ac:dyDescent="0.25">
      <c r="B144" s="6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x14ac:dyDescent="0.25">
      <c r="B145" s="6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x14ac:dyDescent="0.25">
      <c r="B146" s="6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x14ac:dyDescent="0.25">
      <c r="B147" s="6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x14ac:dyDescent="0.25">
      <c r="B148" s="6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x14ac:dyDescent="0.25">
      <c r="B149" s="6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x14ac:dyDescent="0.25">
      <c r="B150" s="6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x14ac:dyDescent="0.25">
      <c r="B151" s="6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x14ac:dyDescent="0.25">
      <c r="B152" s="6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x14ac:dyDescent="0.25">
      <c r="B153" s="6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x14ac:dyDescent="0.25">
      <c r="B154" s="6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x14ac:dyDescent="0.25">
      <c r="B155" s="6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x14ac:dyDescent="0.25">
      <c r="B156" s="6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x14ac:dyDescent="0.25">
      <c r="B157" s="6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x14ac:dyDescent="0.25">
      <c r="B158" s="6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x14ac:dyDescent="0.25">
      <c r="B159" s="6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x14ac:dyDescent="0.25">
      <c r="B160" s="6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x14ac:dyDescent="0.25">
      <c r="B161" s="6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x14ac:dyDescent="0.25">
      <c r="B162" s="6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x14ac:dyDescent="0.25">
      <c r="B163" s="6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x14ac:dyDescent="0.25">
      <c r="B164" s="6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x14ac:dyDescent="0.25">
      <c r="B165" s="6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x14ac:dyDescent="0.25">
      <c r="B166" s="6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x14ac:dyDescent="0.25">
      <c r="B167" s="6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x14ac:dyDescent="0.25">
      <c r="B168" s="6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x14ac:dyDescent="0.25">
      <c r="B169" s="6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x14ac:dyDescent="0.25">
      <c r="B170" s="6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x14ac:dyDescent="0.25">
      <c r="B171" s="6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x14ac:dyDescent="0.25">
      <c r="B172" s="6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x14ac:dyDescent="0.25">
      <c r="B173" s="6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x14ac:dyDescent="0.25">
      <c r="B174" s="6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x14ac:dyDescent="0.25">
      <c r="B175" s="6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x14ac:dyDescent="0.25">
      <c r="B176" s="6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x14ac:dyDescent="0.25">
      <c r="B177" s="6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x14ac:dyDescent="0.25">
      <c r="B178" s="6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x14ac:dyDescent="0.25">
      <c r="B179" s="6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x14ac:dyDescent="0.25">
      <c r="B180" s="6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x14ac:dyDescent="0.25">
      <c r="B181" s="6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x14ac:dyDescent="0.25">
      <c r="B182" s="6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x14ac:dyDescent="0.25">
      <c r="B183" s="6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x14ac:dyDescent="0.25">
      <c r="B184" s="6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x14ac:dyDescent="0.25">
      <c r="B185" s="6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x14ac:dyDescent="0.25">
      <c r="B186" s="6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x14ac:dyDescent="0.25">
      <c r="B187" s="6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x14ac:dyDescent="0.25">
      <c r="B188" s="6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x14ac:dyDescent="0.25">
      <c r="B189" s="6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x14ac:dyDescent="0.25">
      <c r="B190" s="6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x14ac:dyDescent="0.25">
      <c r="B191" s="6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x14ac:dyDescent="0.25">
      <c r="B192" s="6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x14ac:dyDescent="0.25">
      <c r="B193" s="6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x14ac:dyDescent="0.25">
      <c r="B194" s="6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x14ac:dyDescent="0.25">
      <c r="B195" s="6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x14ac:dyDescent="0.25">
      <c r="B196" s="6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x14ac:dyDescent="0.25">
      <c r="B197" s="6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x14ac:dyDescent="0.25">
      <c r="B198" s="6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x14ac:dyDescent="0.25">
      <c r="B199" s="6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x14ac:dyDescent="0.25">
      <c r="B200" s="6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x14ac:dyDescent="0.25">
      <c r="B201" s="6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x14ac:dyDescent="0.25">
      <c r="B202" s="6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x14ac:dyDescent="0.25">
      <c r="B203" s="6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x14ac:dyDescent="0.25">
      <c r="B204" s="6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x14ac:dyDescent="0.25">
      <c r="B205" s="6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ht="13.5" customHeight="1" x14ac:dyDescent="0.25">
      <c r="B206" s="6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ht="15" customHeight="1" x14ac:dyDescent="0.25">
      <c r="B207" s="6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ht="12" customHeight="1" x14ac:dyDescent="0.25">
      <c r="B208" s="6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ht="18" customHeight="1" x14ac:dyDescent="0.25">
      <c r="B209" s="6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ht="18" customHeight="1" x14ac:dyDescent="0.25">
      <c r="B210" s="6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ht="24" customHeight="1" x14ac:dyDescent="0.25">
      <c r="B211" s="6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ht="26.25" customHeight="1" x14ac:dyDescent="0.25">
      <c r="B212" s="6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ht="18" customHeight="1" x14ac:dyDescent="0.25">
      <c r="B213" s="6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ht="15.75" customHeight="1" x14ac:dyDescent="0.25">
      <c r="B214" s="6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ht="12.75" customHeight="1" x14ac:dyDescent="0.25">
      <c r="B215" s="6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ht="15.75" customHeight="1" x14ac:dyDescent="0.25">
      <c r="B216" s="6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ht="15.75" customHeight="1" x14ac:dyDescent="0.25">
      <c r="B217" s="6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ht="11.25" customHeight="1" x14ac:dyDescent="0.25">
      <c r="B218" s="6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ht="14.25" customHeight="1" x14ac:dyDescent="0.25">
      <c r="B219" s="6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ht="14.25" customHeight="1" x14ac:dyDescent="0.25">
      <c r="B220" s="6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ht="15.75" customHeight="1" x14ac:dyDescent="0.25">
      <c r="B221" s="6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ht="15" customHeight="1" x14ac:dyDescent="0.25">
      <c r="B222" s="6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ht="16.5" customHeight="1" x14ac:dyDescent="0.25">
      <c r="B223" s="6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ht="14.25" customHeight="1" x14ac:dyDescent="0.25">
      <c r="B224" s="6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ht="17.25" customHeight="1" x14ac:dyDescent="0.25">
      <c r="B225" s="6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ht="11.25" customHeight="1" x14ac:dyDescent="0.25">
      <c r="B226" s="6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ht="28.5" customHeight="1" x14ac:dyDescent="0.25">
      <c r="B227" s="6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ht="30.75" customHeight="1" x14ac:dyDescent="0.25">
      <c r="B228" s="6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ht="29.25" customHeight="1" x14ac:dyDescent="0.25">
      <c r="B229" s="6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ht="33.75" customHeight="1" x14ac:dyDescent="0.25">
      <c r="B230" s="6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ht="23.25" customHeight="1" x14ac:dyDescent="0.25">
      <c r="B231" s="6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ht="34.5" customHeight="1" x14ac:dyDescent="0.25">
      <c r="B232" s="6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ht="22.5" customHeight="1" x14ac:dyDescent="0.25">
      <c r="B233" s="6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ht="25.5" customHeight="1" x14ac:dyDescent="0.25">
      <c r="B234" s="6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ht="15.75" customHeight="1" x14ac:dyDescent="0.25">
      <c r="B235" s="6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ht="29.25" customHeight="1" x14ac:dyDescent="0.25">
      <c r="B236" s="6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ht="29.25" customHeight="1" x14ac:dyDescent="0.25">
      <c r="B237" s="6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ht="36" customHeight="1" x14ac:dyDescent="0.25">
      <c r="B238" s="6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ht="30.75" customHeight="1" x14ac:dyDescent="0.25">
      <c r="B239" s="6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ht="30.75" customHeight="1" x14ac:dyDescent="0.25">
      <c r="B240" s="6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ht="22.5" customHeight="1" x14ac:dyDescent="0.25">
      <c r="B241" s="6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ht="20.25" customHeight="1" x14ac:dyDescent="0.25">
      <c r="B242" s="6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ht="24" customHeight="1" x14ac:dyDescent="0.25">
      <c r="B243" s="6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ht="23.25" customHeight="1" x14ac:dyDescent="0.25">
      <c r="B244" s="6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ht="20.25" customHeight="1" x14ac:dyDescent="0.25">
      <c r="B245" s="6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ht="33.75" customHeight="1" x14ac:dyDescent="0.25">
      <c r="B246" s="6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ht="31.5" customHeight="1" x14ac:dyDescent="0.25">
      <c r="B247" s="6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ht="15" customHeight="1" x14ac:dyDescent="0.25">
      <c r="B248" s="6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ht="33" customHeight="1" x14ac:dyDescent="0.25">
      <c r="B249" s="6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ht="44.25" customHeight="1" x14ac:dyDescent="0.25">
      <c r="B250" s="6"/>
      <c r="C250" s="2"/>
      <c r="D250" s="2"/>
      <c r="E250" s="2"/>
      <c r="F250" s="2"/>
      <c r="G250" s="2"/>
      <c r="H250" s="2"/>
      <c r="I250" s="2"/>
      <c r="J250" s="2"/>
      <c r="K250" s="2"/>
      <c r="L250" s="2"/>
    </row>
  </sheetData>
  <autoFilter ref="A1:A250"/>
  <mergeCells count="19">
    <mergeCell ref="B7:I7"/>
    <mergeCell ref="K7:L7"/>
    <mergeCell ref="B110:I110"/>
    <mergeCell ref="K110:L110"/>
    <mergeCell ref="B115:I115"/>
    <mergeCell ref="B34:I34"/>
    <mergeCell ref="B31:I31"/>
    <mergeCell ref="K31:L31"/>
    <mergeCell ref="K34:L34"/>
    <mergeCell ref="K115:L115"/>
    <mergeCell ref="B2:L2"/>
    <mergeCell ref="B3:L3"/>
    <mergeCell ref="B5:B6"/>
    <mergeCell ref="C5:C6"/>
    <mergeCell ref="D5:D6"/>
    <mergeCell ref="E5:E6"/>
    <mergeCell ref="F5:F6"/>
    <mergeCell ref="G5:G6"/>
    <mergeCell ref="H5:I5"/>
  </mergeCells>
  <conditionalFormatting sqref="B102">
    <cfRule type="endsWith" dxfId="120" priority="24" operator="endsWith" text="??">
      <formula>RIGHT(B102,LEN("??"))="??"</formula>
    </cfRule>
  </conditionalFormatting>
  <conditionalFormatting sqref="B102">
    <cfRule type="expression" dxfId="119" priority="20">
      <formula>IF(OR($E102="Ligne",$D102="Ligne 1",$D102="Ligne 2",$D102="ligne 3"),TRUE)</formula>
    </cfRule>
    <cfRule type="expression" dxfId="118" priority="21">
      <formula>IF(OR($E102="RAV",$E102="Rav"),TRUE)</formula>
    </cfRule>
    <cfRule type="expression" dxfId="117" priority="22">
      <formula>IF(OR($E102="GPM 1",$E102="GPM 2",$E102="GPM 3",$E102="GPM 4"),TRUE)</formula>
    </cfRule>
    <cfRule type="expression" dxfId="116" priority="23">
      <formula>IF(OR($E102="Sprint",$E102="Sprint 2",$E102="Sprint 1"),TRUE)</formula>
    </cfRule>
  </conditionalFormatting>
  <conditionalFormatting sqref="E46">
    <cfRule type="endsWith" dxfId="115" priority="19" operator="endsWith" text="??">
      <formula>RIGHT(E46,LEN("??"))="??"</formula>
    </cfRule>
  </conditionalFormatting>
  <conditionalFormatting sqref="E103">
    <cfRule type="endsWith" dxfId="114" priority="18" operator="endsWith" text="??">
      <formula>RIGHT(E103,LEN("??"))="??"</formula>
    </cfRule>
  </conditionalFormatting>
  <conditionalFormatting sqref="E12:E21">
    <cfRule type="endsWith" dxfId="113" priority="17" operator="endsWith" text="??">
      <formula>RIGHT(E12,LEN("??"))="??"</formula>
    </cfRule>
  </conditionalFormatting>
  <conditionalFormatting sqref="B91">
    <cfRule type="endsWith" dxfId="112" priority="16" operator="endsWith" text="??">
      <formula>RIGHT(B91,LEN("??"))="??"</formula>
    </cfRule>
  </conditionalFormatting>
  <conditionalFormatting sqref="B91">
    <cfRule type="expression" dxfId="111" priority="12">
      <formula>IF(OR($E91="Ligne",$D91="Ligne 1",$D91="Ligne 2",$D91="ligne 3"),TRUE)</formula>
    </cfRule>
    <cfRule type="expression" dxfId="110" priority="13">
      <formula>IF(OR($E91="RAV",$E91="Rav"),TRUE)</formula>
    </cfRule>
    <cfRule type="expression" dxfId="109" priority="14">
      <formula>IF(OR($E91="GPM 1",$E91="GPM 2",$E91="GPM 3",$E91="GPM 4"),TRUE)</formula>
    </cfRule>
    <cfRule type="expression" dxfId="108" priority="15">
      <formula>IF(OR($E91="Sprint",$E91="Sprint 2",$E91="Sprint 1"),TRUE)</formula>
    </cfRule>
  </conditionalFormatting>
  <conditionalFormatting sqref="B91">
    <cfRule type="containsText" dxfId="107" priority="9" operator="containsText" text="Département">
      <formula>NOT(ISERROR(SEARCH("Département",B91)))</formula>
    </cfRule>
    <cfRule type="containsText" dxfId="106" priority="10" operator="containsText" text="CIRCUIT">
      <formula>NOT(ISERROR(SEARCH("CIRCUIT",B91)))</formula>
    </cfRule>
    <cfRule type="containsText" dxfId="105" priority="11" operator="containsText" text="Début GPM">
      <formula>NOT(ISERROR(SEARCH("Début GPM",B91)))</formula>
    </cfRule>
  </conditionalFormatting>
  <conditionalFormatting sqref="B75">
    <cfRule type="endsWith" dxfId="104" priority="4" operator="endsWith" text="??">
      <formula>RIGHT(B75,LEN("??"))="??"</formula>
    </cfRule>
  </conditionalFormatting>
  <conditionalFormatting sqref="B75">
    <cfRule type="containsText" dxfId="103" priority="1" operator="containsText" text="Département">
      <formula>NOT(ISERROR(SEARCH("Département",B75)))</formula>
    </cfRule>
    <cfRule type="containsText" dxfId="102" priority="2" operator="containsText" text="CIRCUIT">
      <formula>NOT(ISERROR(SEARCH("CIRCUIT",B75)))</formula>
    </cfRule>
    <cfRule type="containsText" dxfId="101" priority="3" operator="containsText" text="Début GPM">
      <formula>NOT(ISERROR(SEARCH("Début GPM",B75)))</formula>
    </cfRule>
  </conditionalFormatting>
  <conditionalFormatting sqref="B75">
    <cfRule type="expression" dxfId="100" priority="5">
      <formula>IF(OR($E75="Ligne",$D76="Ligne 1",$D76="Ligne 2",$D76="ligne 3"),TRUE)</formula>
    </cfRule>
    <cfRule type="expression" dxfId="99" priority="6">
      <formula>IF(OR($E75="RAV",$E75="Rav"),TRUE)</formula>
    </cfRule>
    <cfRule type="expression" dxfId="98" priority="7">
      <formula>IF(OR($E75="GPM 1",$E75="GPM 2",$E75="GPM 3",$E75="GPM 4"),TRUE)</formula>
    </cfRule>
    <cfRule type="expression" dxfId="97" priority="8">
      <formula>IF(OR($E75="Sprint",$E75="Sprint 2",$E75="Sprint 1"),TRUE)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O166"/>
  <sheetViews>
    <sheetView view="pageBreakPreview" topLeftCell="B1" zoomScale="80" zoomScaleNormal="80" zoomScaleSheetLayoutView="80" workbookViewId="0">
      <selection activeCell="B5" sqref="B5:B6"/>
    </sheetView>
  </sheetViews>
  <sheetFormatPr baseColWidth="10" defaultRowHeight="15" outlineLevelCol="1" x14ac:dyDescent="0.25"/>
  <cols>
    <col min="1" max="1" width="10.7109375" hidden="1" customWidth="1" outlineLevel="1"/>
    <col min="2" max="2" width="17.140625" style="4" customWidth="1" collapsed="1"/>
    <col min="3" max="3" width="96.85546875" customWidth="1"/>
    <col min="4" max="4" width="35.5703125" customWidth="1"/>
    <col min="5" max="5" width="28.7109375" customWidth="1"/>
    <col min="6" max="7" width="5.7109375" hidden="1" customWidth="1" outlineLevel="1"/>
    <col min="8" max="8" width="12.28515625" customWidth="1" collapsed="1"/>
    <col min="9" max="9" width="12.28515625" customWidth="1"/>
    <col min="10" max="10" width="2.85546875" customWidth="1"/>
    <col min="11" max="11" width="12.28515625" customWidth="1"/>
    <col min="12" max="12" width="10.7109375" customWidth="1"/>
  </cols>
  <sheetData>
    <row r="1" spans="1:15" ht="6.95" customHeight="1" x14ac:dyDescent="0.25"/>
    <row r="2" spans="1:15" ht="18" x14ac:dyDescent="0.25">
      <c r="B2" s="126" t="s">
        <v>583</v>
      </c>
      <c r="C2" s="127"/>
      <c r="D2" s="127"/>
      <c r="E2" s="127"/>
      <c r="F2" s="127"/>
      <c r="G2" s="127"/>
      <c r="H2" s="127"/>
      <c r="I2" s="127"/>
      <c r="J2" s="127"/>
      <c r="K2" s="127"/>
    </row>
    <row r="3" spans="1:15" x14ac:dyDescent="0.25">
      <c r="B3" s="129" t="s">
        <v>502</v>
      </c>
      <c r="C3" s="130"/>
      <c r="D3" s="130"/>
      <c r="E3" s="130"/>
      <c r="F3" s="130"/>
      <c r="G3" s="130"/>
      <c r="H3" s="130"/>
      <c r="I3" s="130"/>
      <c r="J3" s="130"/>
      <c r="K3" s="130"/>
    </row>
    <row r="4" spans="1:15" x14ac:dyDescent="0.25">
      <c r="B4" s="55"/>
      <c r="C4" s="50"/>
      <c r="D4" s="50"/>
      <c r="E4" s="50"/>
      <c r="F4" s="50"/>
      <c r="G4" s="50"/>
      <c r="H4" s="50"/>
      <c r="I4" s="50"/>
      <c r="J4" s="52"/>
      <c r="K4" s="50"/>
    </row>
    <row r="5" spans="1:15" ht="14.25" customHeight="1" x14ac:dyDescent="0.25">
      <c r="B5" s="139" t="s">
        <v>0</v>
      </c>
      <c r="C5" s="146" t="s">
        <v>14</v>
      </c>
      <c r="D5" s="146" t="s">
        <v>1</v>
      </c>
      <c r="E5" s="148" t="s">
        <v>2</v>
      </c>
      <c r="F5" s="148" t="s">
        <v>27</v>
      </c>
      <c r="G5" s="148" t="s">
        <v>26</v>
      </c>
      <c r="H5" s="138" t="s">
        <v>3</v>
      </c>
      <c r="I5" s="138"/>
      <c r="J5" s="14"/>
      <c r="K5" s="85" t="s">
        <v>44</v>
      </c>
    </row>
    <row r="6" spans="1:15" x14ac:dyDescent="0.25">
      <c r="B6" s="139"/>
      <c r="C6" s="147"/>
      <c r="D6" s="147"/>
      <c r="E6" s="149"/>
      <c r="F6" s="149"/>
      <c r="G6" s="149"/>
      <c r="H6" s="83" t="s">
        <v>15</v>
      </c>
      <c r="I6" s="84" t="s">
        <v>4</v>
      </c>
      <c r="J6" s="14"/>
      <c r="K6" s="87">
        <v>35</v>
      </c>
    </row>
    <row r="7" spans="1:15" x14ac:dyDescent="0.25">
      <c r="A7" s="3"/>
      <c r="B7" s="132" t="s">
        <v>10</v>
      </c>
      <c r="C7" s="133"/>
      <c r="D7" s="133"/>
      <c r="E7" s="133"/>
      <c r="F7" s="133"/>
      <c r="G7" s="133"/>
      <c r="H7" s="133"/>
      <c r="I7" s="133"/>
      <c r="J7" s="57"/>
      <c r="K7" s="134"/>
      <c r="L7" s="1"/>
      <c r="M7" s="1"/>
      <c r="N7" s="1"/>
      <c r="O7" s="1"/>
    </row>
    <row r="8" spans="1:15" x14ac:dyDescent="0.25">
      <c r="B8" s="15" t="s">
        <v>546</v>
      </c>
      <c r="C8" s="24" t="s">
        <v>542</v>
      </c>
      <c r="D8" s="90"/>
      <c r="E8" s="29"/>
      <c r="F8" s="29"/>
      <c r="G8" s="29"/>
      <c r="H8" s="70">
        <v>0</v>
      </c>
      <c r="I8" s="70">
        <v>50.2</v>
      </c>
      <c r="J8" s="14"/>
      <c r="K8" s="16">
        <v>0.63888888888888895</v>
      </c>
      <c r="L8" s="1"/>
      <c r="M8" s="1"/>
      <c r="N8" s="1"/>
      <c r="O8" s="1"/>
    </row>
    <row r="9" spans="1:15" x14ac:dyDescent="0.25">
      <c r="B9" s="9" t="s">
        <v>78</v>
      </c>
      <c r="C9" s="25" t="s">
        <v>65</v>
      </c>
      <c r="D9" s="27" t="s">
        <v>66</v>
      </c>
      <c r="E9" s="31"/>
      <c r="F9" s="12"/>
      <c r="G9" s="12"/>
      <c r="H9" s="19">
        <v>0.2</v>
      </c>
      <c r="I9" s="19">
        <f>$I$8-H9</f>
        <v>50</v>
      </c>
      <c r="J9" s="14"/>
      <c r="K9" s="20">
        <f t="shared" ref="K9:K25" si="0">$K$8+(H9/$K$6/24)</f>
        <v>0.63912698412698421</v>
      </c>
      <c r="L9" s="1"/>
      <c r="M9" s="1"/>
      <c r="N9" s="1"/>
      <c r="O9" s="1"/>
    </row>
    <row r="10" spans="1:15" x14ac:dyDescent="0.25">
      <c r="B10" s="9"/>
      <c r="C10" s="26" t="s">
        <v>503</v>
      </c>
      <c r="D10" s="27"/>
      <c r="E10" s="31"/>
      <c r="F10" s="12"/>
      <c r="G10" s="12"/>
      <c r="H10" s="19">
        <v>0.7</v>
      </c>
      <c r="I10" s="19">
        <f t="shared" ref="I10:I16" si="1">$I$8-H10</f>
        <v>49.5</v>
      </c>
      <c r="J10" s="14"/>
      <c r="K10" s="20">
        <f t="shared" si="0"/>
        <v>0.6397222222222223</v>
      </c>
      <c r="L10" s="1"/>
      <c r="M10" s="1"/>
      <c r="N10" s="1"/>
      <c r="O10" s="1"/>
    </row>
    <row r="11" spans="1:15" x14ac:dyDescent="0.25">
      <c r="B11" s="9" t="s">
        <v>78</v>
      </c>
      <c r="C11" s="26" t="s">
        <v>504</v>
      </c>
      <c r="D11" s="27"/>
      <c r="E11" s="31"/>
      <c r="F11" s="31"/>
      <c r="G11" s="31"/>
      <c r="H11" s="19">
        <v>1.1000000000000001</v>
      </c>
      <c r="I11" s="19">
        <f t="shared" si="1"/>
        <v>49.1</v>
      </c>
      <c r="J11" s="14"/>
      <c r="K11" s="20">
        <f t="shared" si="0"/>
        <v>0.64019841269841271</v>
      </c>
      <c r="L11" s="1"/>
      <c r="M11" s="1"/>
      <c r="N11" s="1"/>
      <c r="O11" s="1"/>
    </row>
    <row r="12" spans="1:15" x14ac:dyDescent="0.25">
      <c r="B12" s="9" t="s">
        <v>78</v>
      </c>
      <c r="C12" s="26" t="s">
        <v>506</v>
      </c>
      <c r="D12" s="27"/>
      <c r="E12" s="31"/>
      <c r="F12" s="31"/>
      <c r="G12" s="31"/>
      <c r="H12" s="19">
        <v>6.6</v>
      </c>
      <c r="I12" s="19">
        <f t="shared" si="1"/>
        <v>43.6</v>
      </c>
      <c r="J12" s="14"/>
      <c r="K12" s="20">
        <f t="shared" si="0"/>
        <v>0.64674603174603185</v>
      </c>
      <c r="L12" s="1"/>
      <c r="M12" s="1"/>
      <c r="N12" s="1"/>
      <c r="O12" s="1"/>
    </row>
    <row r="13" spans="1:15" x14ac:dyDescent="0.25">
      <c r="B13" s="9"/>
      <c r="C13" s="25" t="s">
        <v>508</v>
      </c>
      <c r="D13" s="27" t="s">
        <v>495</v>
      </c>
      <c r="E13" s="31"/>
      <c r="F13" s="31"/>
      <c r="G13" s="31"/>
      <c r="H13" s="19">
        <v>7.1</v>
      </c>
      <c r="I13" s="19">
        <f t="shared" si="1"/>
        <v>43.1</v>
      </c>
      <c r="J13" s="14"/>
      <c r="K13" s="20">
        <f t="shared" si="0"/>
        <v>0.64734126984126994</v>
      </c>
      <c r="L13" s="1"/>
      <c r="M13" s="1"/>
      <c r="N13" s="1"/>
      <c r="O13" s="1"/>
    </row>
    <row r="14" spans="1:15" x14ac:dyDescent="0.25">
      <c r="B14" s="9" t="s">
        <v>78</v>
      </c>
      <c r="C14" s="60" t="s">
        <v>79</v>
      </c>
      <c r="D14" s="27"/>
      <c r="E14" s="31"/>
      <c r="F14" s="12"/>
      <c r="G14" s="12"/>
      <c r="H14" s="19">
        <v>8.9</v>
      </c>
      <c r="I14" s="19">
        <f t="shared" si="1"/>
        <v>41.300000000000004</v>
      </c>
      <c r="J14" s="14"/>
      <c r="K14" s="20">
        <f t="shared" si="0"/>
        <v>0.64948412698412705</v>
      </c>
      <c r="L14" s="1"/>
      <c r="M14" s="1"/>
      <c r="N14" s="1"/>
      <c r="O14" s="1"/>
    </row>
    <row r="15" spans="1:15" x14ac:dyDescent="0.25">
      <c r="B15" s="9"/>
      <c r="C15" s="61" t="s">
        <v>509</v>
      </c>
      <c r="D15" s="27"/>
      <c r="E15" s="31"/>
      <c r="F15" s="12"/>
      <c r="G15" s="12"/>
      <c r="H15" s="19">
        <v>9</v>
      </c>
      <c r="I15" s="19">
        <f t="shared" si="1"/>
        <v>41.2</v>
      </c>
      <c r="J15" s="14"/>
      <c r="K15" s="20">
        <f t="shared" si="0"/>
        <v>0.64960317460317463</v>
      </c>
      <c r="L15" s="1"/>
      <c r="M15" s="1"/>
      <c r="N15" s="1"/>
      <c r="O15" s="1"/>
    </row>
    <row r="16" spans="1:15" x14ac:dyDescent="0.25">
      <c r="B16" s="9"/>
      <c r="C16" s="61" t="s">
        <v>269</v>
      </c>
      <c r="D16" s="27" t="s">
        <v>330</v>
      </c>
      <c r="E16" s="31"/>
      <c r="F16" s="31"/>
      <c r="G16" s="31"/>
      <c r="H16" s="19">
        <v>9.1</v>
      </c>
      <c r="I16" s="19">
        <f t="shared" si="1"/>
        <v>41.1</v>
      </c>
      <c r="J16" s="14"/>
      <c r="K16" s="20">
        <f t="shared" si="0"/>
        <v>0.64972222222222231</v>
      </c>
      <c r="L16" s="1"/>
      <c r="M16" s="1"/>
      <c r="N16" s="1"/>
      <c r="O16" s="1"/>
    </row>
    <row r="17" spans="2:15" x14ac:dyDescent="0.25">
      <c r="B17" s="9"/>
      <c r="C17" s="25" t="s">
        <v>510</v>
      </c>
      <c r="D17" s="27" t="s">
        <v>511</v>
      </c>
      <c r="E17" s="31"/>
      <c r="F17" s="31"/>
      <c r="G17" s="31"/>
      <c r="H17" s="34">
        <v>15.3</v>
      </c>
      <c r="I17" s="19">
        <v>33.900000000000006</v>
      </c>
      <c r="J17" s="14"/>
      <c r="K17" s="20">
        <f t="shared" si="0"/>
        <v>0.65710317460317469</v>
      </c>
      <c r="L17" s="1"/>
      <c r="M17" s="1"/>
      <c r="N17" s="1"/>
      <c r="O17" s="1"/>
    </row>
    <row r="18" spans="2:15" x14ac:dyDescent="0.25">
      <c r="B18" s="9" t="s">
        <v>78</v>
      </c>
      <c r="C18" s="60" t="s">
        <v>216</v>
      </c>
      <c r="D18" s="27"/>
      <c r="E18" s="33"/>
      <c r="F18" s="31"/>
      <c r="G18" s="31"/>
      <c r="H18" s="19">
        <v>18.199999999999992</v>
      </c>
      <c r="I18" s="19">
        <v>31.000000000000014</v>
      </c>
      <c r="J18" s="14"/>
      <c r="K18" s="20">
        <f t="shared" si="0"/>
        <v>0.66055555555555556</v>
      </c>
      <c r="L18" s="1"/>
      <c r="M18" s="1"/>
      <c r="N18" s="1"/>
      <c r="O18" s="1"/>
    </row>
    <row r="19" spans="2:15" ht="28.5" customHeight="1" x14ac:dyDescent="0.25">
      <c r="B19" s="9"/>
      <c r="C19" s="61" t="s">
        <v>271</v>
      </c>
      <c r="D19" s="27" t="s">
        <v>234</v>
      </c>
      <c r="E19" s="40"/>
      <c r="F19" s="33"/>
      <c r="G19" s="33"/>
      <c r="H19" s="19">
        <v>18.399999999999995</v>
      </c>
      <c r="I19" s="19">
        <v>30.800000000000008</v>
      </c>
      <c r="J19" s="14"/>
      <c r="K19" s="20">
        <f t="shared" si="0"/>
        <v>0.66079365079365082</v>
      </c>
      <c r="L19" s="1"/>
      <c r="M19" s="1"/>
      <c r="N19" s="1"/>
      <c r="O19" s="1"/>
    </row>
    <row r="20" spans="2:15" x14ac:dyDescent="0.25">
      <c r="B20" s="9" t="s">
        <v>561</v>
      </c>
      <c r="C20" s="60" t="s">
        <v>332</v>
      </c>
      <c r="D20" s="27"/>
      <c r="E20" s="42" t="s">
        <v>252</v>
      </c>
      <c r="F20" s="12"/>
      <c r="G20" s="12"/>
      <c r="H20" s="19">
        <v>18.8</v>
      </c>
      <c r="I20" s="19">
        <v>30.400000000000002</v>
      </c>
      <c r="J20" s="14"/>
      <c r="K20" s="20">
        <f t="shared" si="0"/>
        <v>0.66126984126984134</v>
      </c>
      <c r="L20" s="1"/>
      <c r="M20" s="1"/>
      <c r="N20" s="1"/>
      <c r="O20" s="1"/>
    </row>
    <row r="21" spans="2:15" x14ac:dyDescent="0.25">
      <c r="B21" s="59"/>
      <c r="C21" s="61" t="s">
        <v>272</v>
      </c>
      <c r="D21" s="27" t="s">
        <v>253</v>
      </c>
      <c r="E21" s="33"/>
      <c r="F21" s="12"/>
      <c r="G21" s="12"/>
      <c r="H21" s="19">
        <v>19.000000000000004</v>
      </c>
      <c r="I21" s="19">
        <v>30.2</v>
      </c>
      <c r="J21" s="14"/>
      <c r="K21" s="20">
        <f t="shared" si="0"/>
        <v>0.6615079365079366</v>
      </c>
      <c r="L21" s="1"/>
      <c r="M21" s="1"/>
      <c r="N21" s="1"/>
      <c r="O21" s="1"/>
    </row>
    <row r="22" spans="2:15" x14ac:dyDescent="0.25">
      <c r="B22" s="9" t="s">
        <v>558</v>
      </c>
      <c r="C22" s="61" t="s">
        <v>563</v>
      </c>
      <c r="D22" s="27" t="s">
        <v>246</v>
      </c>
      <c r="E22" s="33"/>
      <c r="F22" s="12"/>
      <c r="G22" s="12"/>
      <c r="H22" s="19">
        <v>20.000000000000004</v>
      </c>
      <c r="I22" s="19">
        <v>29.2</v>
      </c>
      <c r="J22" s="14"/>
      <c r="K22" s="20">
        <f t="shared" si="0"/>
        <v>0.66269841269841279</v>
      </c>
      <c r="L22" s="1"/>
      <c r="M22" s="1"/>
      <c r="N22" s="1"/>
      <c r="O22" s="1"/>
    </row>
    <row r="23" spans="2:15" x14ac:dyDescent="0.25">
      <c r="B23" s="59"/>
      <c r="C23" s="61"/>
      <c r="D23" s="27"/>
      <c r="E23" s="37" t="s">
        <v>329</v>
      </c>
      <c r="F23" s="12"/>
      <c r="G23" s="12"/>
      <c r="H23" s="19">
        <v>23.399999999999995</v>
      </c>
      <c r="I23" s="19">
        <v>25.800000000000008</v>
      </c>
      <c r="J23" s="14"/>
      <c r="K23" s="20">
        <f t="shared" si="0"/>
        <v>0.66674603174603175</v>
      </c>
      <c r="L23" s="1"/>
      <c r="M23" s="1"/>
      <c r="N23" s="1"/>
      <c r="O23" s="1"/>
    </row>
    <row r="24" spans="2:15" x14ac:dyDescent="0.25">
      <c r="B24" s="9"/>
      <c r="C24" s="61" t="s">
        <v>292</v>
      </c>
      <c r="D24" s="9" t="s">
        <v>17</v>
      </c>
      <c r="E24" s="41"/>
      <c r="F24" s="31"/>
      <c r="G24" s="31"/>
      <c r="H24" s="19">
        <v>25.600000000000012</v>
      </c>
      <c r="I24" s="19">
        <v>23.599999999999991</v>
      </c>
      <c r="J24" s="14"/>
      <c r="K24" s="20">
        <f t="shared" si="0"/>
        <v>0.66936507936507939</v>
      </c>
      <c r="L24" s="1"/>
      <c r="M24" s="1"/>
      <c r="N24" s="1"/>
      <c r="O24" s="1"/>
    </row>
    <row r="25" spans="2:15" x14ac:dyDescent="0.25">
      <c r="B25" s="9" t="s">
        <v>6</v>
      </c>
      <c r="C25" s="60" t="s">
        <v>217</v>
      </c>
      <c r="D25" s="69"/>
      <c r="E25" s="78"/>
      <c r="F25" s="41"/>
      <c r="G25" s="41"/>
      <c r="H25" s="19">
        <v>27.000000000000018</v>
      </c>
      <c r="I25" s="19">
        <v>22.199999999999985</v>
      </c>
      <c r="J25" s="14"/>
      <c r="K25" s="20">
        <f t="shared" si="0"/>
        <v>0.67103174603174609</v>
      </c>
      <c r="L25" s="1"/>
      <c r="M25" s="1"/>
      <c r="N25" s="1"/>
      <c r="O25" s="1"/>
    </row>
    <row r="26" spans="2:15" x14ac:dyDescent="0.25">
      <c r="B26" s="150" t="s">
        <v>333</v>
      </c>
      <c r="C26" s="151"/>
      <c r="D26" s="151"/>
      <c r="E26" s="151"/>
      <c r="F26" s="151"/>
      <c r="G26" s="151"/>
      <c r="H26" s="151"/>
      <c r="I26" s="151"/>
      <c r="J26" s="14"/>
      <c r="K26" s="152"/>
      <c r="L26" s="1"/>
      <c r="M26" s="1"/>
      <c r="N26" s="1"/>
      <c r="O26" s="1"/>
    </row>
    <row r="27" spans="2:15" x14ac:dyDescent="0.25">
      <c r="B27" s="9" t="s">
        <v>6</v>
      </c>
      <c r="C27" s="60" t="s">
        <v>336</v>
      </c>
      <c r="D27" s="27"/>
      <c r="E27" s="33" t="s">
        <v>49</v>
      </c>
      <c r="F27" s="41"/>
      <c r="G27" s="41"/>
      <c r="H27" s="19">
        <v>28.200000000000006</v>
      </c>
      <c r="I27" s="19">
        <v>20.999999999999996</v>
      </c>
      <c r="J27" s="14"/>
      <c r="K27" s="20">
        <f>$K$8+(H27/$K$6/24)</f>
        <v>0.67246031746031754</v>
      </c>
      <c r="L27" s="1"/>
      <c r="M27" s="1"/>
      <c r="N27" s="1"/>
      <c r="O27" s="1"/>
    </row>
    <row r="28" spans="2:15" x14ac:dyDescent="0.25">
      <c r="B28" s="9"/>
      <c r="C28" s="61" t="s">
        <v>293</v>
      </c>
      <c r="D28" s="27" t="s">
        <v>17</v>
      </c>
      <c r="E28" s="33"/>
      <c r="F28" s="41"/>
      <c r="G28" s="41"/>
      <c r="H28" s="19">
        <v>28.600000000000012</v>
      </c>
      <c r="I28" s="19">
        <v>20.599999999999991</v>
      </c>
      <c r="J28" s="14"/>
      <c r="K28" s="20">
        <f>$K$8+(H28/$K$6/24)</f>
        <v>0.67293650793650805</v>
      </c>
      <c r="L28" s="1"/>
      <c r="M28" s="1"/>
      <c r="N28" s="1"/>
      <c r="O28" s="1"/>
    </row>
    <row r="29" spans="2:15" x14ac:dyDescent="0.25">
      <c r="B29" s="9" t="s">
        <v>6</v>
      </c>
      <c r="C29" s="60" t="s">
        <v>335</v>
      </c>
      <c r="D29" s="27"/>
      <c r="E29" s="42" t="s">
        <v>334</v>
      </c>
      <c r="F29" s="41"/>
      <c r="G29" s="41"/>
      <c r="H29" s="19">
        <v>29.100000000000012</v>
      </c>
      <c r="I29" s="19">
        <v>20.099999999999991</v>
      </c>
      <c r="J29" s="14"/>
      <c r="K29" s="20">
        <f>$K$8+(H29/$K$6/24)</f>
        <v>0.67353174603174615</v>
      </c>
      <c r="L29" s="1"/>
      <c r="M29" s="1"/>
      <c r="N29" s="1"/>
      <c r="O29" s="1"/>
    </row>
    <row r="30" spans="2:15" x14ac:dyDescent="0.25">
      <c r="B30" s="9"/>
      <c r="C30" s="61" t="s">
        <v>294</v>
      </c>
      <c r="D30" s="27" t="s">
        <v>254</v>
      </c>
      <c r="E30" s="37"/>
      <c r="F30" s="41"/>
      <c r="G30" s="41"/>
      <c r="H30" s="19">
        <v>29.8</v>
      </c>
      <c r="I30" s="19">
        <v>19.400000000000002</v>
      </c>
      <c r="J30" s="14"/>
      <c r="K30" s="20">
        <f>$K$8+(H30/$K$6/24)</f>
        <v>0.67436507936507939</v>
      </c>
      <c r="L30" s="1"/>
      <c r="M30" s="1"/>
      <c r="N30" s="1"/>
      <c r="O30" s="1"/>
    </row>
    <row r="31" spans="2:15" x14ac:dyDescent="0.25">
      <c r="B31" s="151" t="s">
        <v>10</v>
      </c>
      <c r="C31" s="151"/>
      <c r="D31" s="151"/>
      <c r="E31" s="151"/>
      <c r="F31" s="151"/>
      <c r="G31" s="151"/>
      <c r="H31" s="151"/>
      <c r="I31" s="151"/>
      <c r="J31" s="14"/>
      <c r="K31" s="20"/>
      <c r="L31" s="1"/>
      <c r="M31" s="1"/>
      <c r="N31" s="1"/>
      <c r="O31" s="1"/>
    </row>
    <row r="32" spans="2:15" x14ac:dyDescent="0.25">
      <c r="B32" s="9"/>
      <c r="C32" s="61" t="s">
        <v>337</v>
      </c>
      <c r="D32" s="27" t="s">
        <v>231</v>
      </c>
      <c r="E32" s="33"/>
      <c r="F32" s="41"/>
      <c r="G32" s="41"/>
      <c r="H32" s="19">
        <v>29.900000000000023</v>
      </c>
      <c r="I32" s="19">
        <v>19.299999999999979</v>
      </c>
      <c r="J32" s="14"/>
      <c r="K32" s="20">
        <f t="shared" ref="K32:K41" si="2">$K$8+(H32/$K$6/24)</f>
        <v>0.67448412698412707</v>
      </c>
      <c r="L32" s="1"/>
      <c r="M32" s="1"/>
      <c r="N32" s="1"/>
      <c r="O32" s="1"/>
    </row>
    <row r="33" spans="2:15" x14ac:dyDescent="0.25">
      <c r="B33" s="9" t="s">
        <v>6</v>
      </c>
      <c r="C33" s="95" t="s">
        <v>338</v>
      </c>
      <c r="D33" s="27"/>
      <c r="E33" s="42" t="s">
        <v>19</v>
      </c>
      <c r="F33" s="41"/>
      <c r="G33" s="41"/>
      <c r="H33" s="19">
        <v>29.900000000000023</v>
      </c>
      <c r="I33" s="19">
        <v>19.299999999999979</v>
      </c>
      <c r="J33" s="14"/>
      <c r="K33" s="20">
        <f t="shared" si="2"/>
        <v>0.67448412698412707</v>
      </c>
      <c r="L33" s="1"/>
      <c r="M33" s="1"/>
      <c r="N33" s="1"/>
      <c r="O33" s="1"/>
    </row>
    <row r="34" spans="2:15" x14ac:dyDescent="0.25">
      <c r="B34" s="7"/>
      <c r="C34" s="96" t="s">
        <v>295</v>
      </c>
      <c r="D34" s="27" t="s">
        <v>255</v>
      </c>
      <c r="E34" s="96"/>
      <c r="F34" s="41"/>
      <c r="G34" s="41"/>
      <c r="H34" s="19">
        <v>30.400000000000023</v>
      </c>
      <c r="I34" s="19">
        <v>18.799999999999979</v>
      </c>
      <c r="J34" s="14"/>
      <c r="K34" s="20">
        <f t="shared" si="2"/>
        <v>0.67507936507936517</v>
      </c>
      <c r="L34" s="1"/>
      <c r="M34" s="1"/>
      <c r="N34" s="1"/>
      <c r="O34" s="1"/>
    </row>
    <row r="35" spans="2:15" x14ac:dyDescent="0.25">
      <c r="B35" s="8" t="s">
        <v>207</v>
      </c>
      <c r="C35" s="102" t="s">
        <v>577</v>
      </c>
      <c r="D35" s="36"/>
      <c r="E35" s="104" t="s">
        <v>32</v>
      </c>
      <c r="F35" s="41"/>
      <c r="G35" s="41"/>
      <c r="H35" s="21">
        <v>33.299999999999997</v>
      </c>
      <c r="I35" s="21">
        <v>15.900000000000006</v>
      </c>
      <c r="J35" s="9"/>
      <c r="K35" s="22">
        <f t="shared" si="2"/>
        <v>0.67853174603174604</v>
      </c>
      <c r="L35" s="1"/>
      <c r="M35" s="1"/>
      <c r="N35" s="1"/>
      <c r="O35" s="1"/>
    </row>
    <row r="36" spans="2:15" x14ac:dyDescent="0.25">
      <c r="B36" s="7"/>
      <c r="C36" s="96" t="s">
        <v>296</v>
      </c>
      <c r="D36" s="27" t="s">
        <v>255</v>
      </c>
      <c r="E36" s="96"/>
      <c r="F36" s="41"/>
      <c r="G36" s="41"/>
      <c r="H36" s="19">
        <v>33.40000000000002</v>
      </c>
      <c r="I36" s="19">
        <v>15.799999999999983</v>
      </c>
      <c r="J36" s="14"/>
      <c r="K36" s="20">
        <f t="shared" si="2"/>
        <v>0.67865079365079373</v>
      </c>
      <c r="L36" s="1"/>
      <c r="M36" s="1"/>
      <c r="N36" s="1"/>
      <c r="O36" s="1"/>
    </row>
    <row r="37" spans="2:15" ht="15" customHeight="1" x14ac:dyDescent="0.25">
      <c r="B37" s="7"/>
      <c r="C37" s="96" t="s">
        <v>343</v>
      </c>
      <c r="D37" s="27" t="s">
        <v>231</v>
      </c>
      <c r="E37" s="98" t="s">
        <v>39</v>
      </c>
      <c r="F37" s="41"/>
      <c r="G37" s="41"/>
      <c r="H37" s="19">
        <v>35.40000000000002</v>
      </c>
      <c r="I37" s="19">
        <v>13.799999999999983</v>
      </c>
      <c r="J37" s="14"/>
      <c r="K37" s="20">
        <f t="shared" si="2"/>
        <v>0.6810317460317461</v>
      </c>
      <c r="L37" s="1"/>
      <c r="M37" s="1"/>
      <c r="N37" s="1"/>
      <c r="O37" s="1"/>
    </row>
    <row r="38" spans="2:15" ht="14.25" customHeight="1" x14ac:dyDescent="0.25">
      <c r="B38" s="7"/>
      <c r="C38" s="97" t="s">
        <v>342</v>
      </c>
      <c r="D38" s="27"/>
      <c r="E38" s="98" t="s">
        <v>162</v>
      </c>
      <c r="F38" s="41"/>
      <c r="G38" s="41"/>
      <c r="H38" s="19">
        <v>36.500000000000014</v>
      </c>
      <c r="I38" s="19">
        <v>12.699999999999989</v>
      </c>
      <c r="J38" s="9"/>
      <c r="K38" s="20">
        <f t="shared" si="2"/>
        <v>0.68234126984126997</v>
      </c>
      <c r="L38" s="1"/>
      <c r="M38" s="1"/>
      <c r="N38" s="1"/>
      <c r="O38" s="1"/>
    </row>
    <row r="39" spans="2:15" x14ac:dyDescent="0.25">
      <c r="B39" s="8" t="s">
        <v>207</v>
      </c>
      <c r="C39" s="102" t="s">
        <v>537</v>
      </c>
      <c r="D39" s="36"/>
      <c r="E39" s="8"/>
      <c r="F39" s="41"/>
      <c r="G39" s="41"/>
      <c r="H39" s="21">
        <f>$I$8-I39</f>
        <v>41.500000000000014</v>
      </c>
      <c r="I39" s="21">
        <v>8.6999999999999886</v>
      </c>
      <c r="J39" s="14"/>
      <c r="K39" s="22">
        <f t="shared" si="2"/>
        <v>0.6882936507936509</v>
      </c>
      <c r="L39" s="1"/>
      <c r="M39" s="1"/>
      <c r="N39" s="1"/>
      <c r="O39" s="1"/>
    </row>
    <row r="40" spans="2:15" x14ac:dyDescent="0.25">
      <c r="B40" s="7"/>
      <c r="C40" s="97" t="s">
        <v>341</v>
      </c>
      <c r="D40" s="27" t="s">
        <v>17</v>
      </c>
      <c r="E40" s="98" t="s">
        <v>39</v>
      </c>
      <c r="F40" s="41"/>
      <c r="G40" s="41"/>
      <c r="H40" s="18">
        <f t="shared" ref="H40:H49" si="3">$I$8-I40</f>
        <v>42.000000000000014</v>
      </c>
      <c r="I40" s="19">
        <v>8.1999999999999886</v>
      </c>
      <c r="J40" s="14"/>
      <c r="K40" s="20">
        <f t="shared" si="2"/>
        <v>0.68888888888888899</v>
      </c>
      <c r="L40" s="1"/>
      <c r="M40" s="1"/>
      <c r="N40" s="1"/>
      <c r="O40" s="1"/>
    </row>
    <row r="41" spans="2:15" x14ac:dyDescent="0.25">
      <c r="B41" s="7"/>
      <c r="C41" s="96"/>
      <c r="D41" s="27" t="s">
        <v>256</v>
      </c>
      <c r="E41" s="98" t="s">
        <v>340</v>
      </c>
      <c r="F41" s="11"/>
      <c r="G41" s="11"/>
      <c r="H41" s="18">
        <f t="shared" si="3"/>
        <v>43.40000000000002</v>
      </c>
      <c r="I41" s="19">
        <v>6.7999999999999829</v>
      </c>
      <c r="J41" s="14"/>
      <c r="K41" s="20">
        <f t="shared" si="2"/>
        <v>0.69055555555555559</v>
      </c>
      <c r="L41" s="1"/>
      <c r="M41" s="1"/>
      <c r="N41" s="1"/>
      <c r="O41" s="1"/>
    </row>
    <row r="42" spans="2:15" x14ac:dyDescent="0.25">
      <c r="B42" s="7" t="s">
        <v>218</v>
      </c>
      <c r="C42" s="96" t="s">
        <v>219</v>
      </c>
      <c r="D42" s="27" t="s">
        <v>257</v>
      </c>
      <c r="E42" s="98"/>
      <c r="F42" s="41"/>
      <c r="G42" s="41"/>
      <c r="H42" s="18">
        <f t="shared" si="3"/>
        <v>44.2</v>
      </c>
      <c r="I42" s="19">
        <v>6</v>
      </c>
      <c r="J42" s="14"/>
      <c r="K42" s="23">
        <f t="shared" ref="K42:K49" si="4">$K$8+(H42/$K$6/24)</f>
        <v>0.69150793650793663</v>
      </c>
      <c r="L42" s="1"/>
      <c r="M42" s="1"/>
      <c r="N42" s="1"/>
      <c r="O42" s="1"/>
    </row>
    <row r="43" spans="2:15" x14ac:dyDescent="0.25">
      <c r="B43" s="7"/>
      <c r="C43" s="97" t="s">
        <v>339</v>
      </c>
      <c r="D43" s="27"/>
      <c r="E43" s="98"/>
      <c r="F43" s="41"/>
      <c r="G43" s="41"/>
      <c r="H43" s="18">
        <f t="shared" si="3"/>
        <v>45.600000000000009</v>
      </c>
      <c r="I43" s="19">
        <v>4.5999999999999943</v>
      </c>
      <c r="J43" s="14"/>
      <c r="K43" s="23">
        <f t="shared" si="4"/>
        <v>0.69317460317460322</v>
      </c>
      <c r="L43" s="1"/>
      <c r="M43" s="1"/>
      <c r="N43" s="1"/>
      <c r="O43" s="1"/>
    </row>
    <row r="44" spans="2:15" x14ac:dyDescent="0.25">
      <c r="B44" s="7"/>
      <c r="C44" s="96" t="s">
        <v>521</v>
      </c>
      <c r="D44" s="27" t="s">
        <v>16</v>
      </c>
      <c r="E44" s="98" t="s">
        <v>19</v>
      </c>
      <c r="F44" s="41"/>
      <c r="G44" s="41"/>
      <c r="H44" s="18">
        <f t="shared" si="3"/>
        <v>46.000000000000014</v>
      </c>
      <c r="I44" s="19">
        <v>4.1999999999999886</v>
      </c>
      <c r="J44" s="14"/>
      <c r="K44" s="23">
        <f t="shared" si="4"/>
        <v>0.69365079365079374</v>
      </c>
      <c r="L44" s="1"/>
      <c r="M44" s="1"/>
      <c r="N44" s="1"/>
      <c r="O44" s="1"/>
    </row>
    <row r="45" spans="2:15" x14ac:dyDescent="0.25">
      <c r="B45" s="7" t="s">
        <v>522</v>
      </c>
      <c r="C45" s="96" t="s">
        <v>468</v>
      </c>
      <c r="D45" s="27" t="s">
        <v>258</v>
      </c>
      <c r="E45" s="98" t="s">
        <v>39</v>
      </c>
      <c r="F45" s="41"/>
      <c r="G45" s="41"/>
      <c r="H45" s="18">
        <f t="shared" si="3"/>
        <v>47.999999999999986</v>
      </c>
      <c r="I45" s="19">
        <v>2.2000000000000171</v>
      </c>
      <c r="J45" s="14"/>
      <c r="K45" s="23">
        <f t="shared" si="4"/>
        <v>0.69603174603174611</v>
      </c>
      <c r="L45" s="1"/>
      <c r="M45" s="1"/>
      <c r="N45" s="1"/>
      <c r="O45" s="1"/>
    </row>
    <row r="46" spans="2:15" x14ac:dyDescent="0.25">
      <c r="B46" s="7" t="s">
        <v>469</v>
      </c>
      <c r="C46" s="97" t="s">
        <v>220</v>
      </c>
      <c r="D46" s="27"/>
      <c r="E46" s="98"/>
      <c r="F46" s="41"/>
      <c r="G46" s="41"/>
      <c r="H46" s="18">
        <f t="shared" si="3"/>
        <v>48.2</v>
      </c>
      <c r="I46" s="19">
        <v>2</v>
      </c>
      <c r="J46" s="14"/>
      <c r="K46" s="23">
        <f t="shared" si="4"/>
        <v>0.69626984126984137</v>
      </c>
      <c r="L46" s="1"/>
      <c r="M46" s="1"/>
      <c r="N46" s="1"/>
      <c r="O46" s="1"/>
    </row>
    <row r="47" spans="2:15" x14ac:dyDescent="0.25">
      <c r="B47" s="7"/>
      <c r="C47" s="96"/>
      <c r="D47" s="27" t="s">
        <v>258</v>
      </c>
      <c r="E47" s="98" t="s">
        <v>39</v>
      </c>
      <c r="F47" s="41"/>
      <c r="G47" s="41"/>
      <c r="H47" s="18">
        <f t="shared" si="3"/>
        <v>48.399999999999991</v>
      </c>
      <c r="I47" s="19">
        <v>1.8000000000000114</v>
      </c>
      <c r="J47" s="14"/>
      <c r="K47" s="23">
        <f t="shared" si="4"/>
        <v>0.69650793650793652</v>
      </c>
      <c r="L47" s="1"/>
      <c r="M47" s="1"/>
      <c r="N47" s="1"/>
      <c r="O47" s="1"/>
    </row>
    <row r="48" spans="2:15" x14ac:dyDescent="0.25">
      <c r="B48" s="7"/>
      <c r="C48" s="96"/>
      <c r="D48" s="27" t="s">
        <v>346</v>
      </c>
      <c r="E48" s="98" t="s">
        <v>39</v>
      </c>
      <c r="F48" s="62"/>
      <c r="G48" s="62"/>
      <c r="H48" s="18">
        <f t="shared" si="3"/>
        <v>49.2</v>
      </c>
      <c r="I48" s="19">
        <v>1</v>
      </c>
      <c r="J48" s="14"/>
      <c r="K48" s="20">
        <f t="shared" si="4"/>
        <v>0.69746031746031756</v>
      </c>
      <c r="L48" s="1"/>
      <c r="M48" s="1"/>
      <c r="N48" s="1"/>
      <c r="O48" s="1"/>
    </row>
    <row r="49" spans="2:15" ht="26.25" customHeight="1" x14ac:dyDescent="0.25">
      <c r="B49" s="44" t="s">
        <v>13</v>
      </c>
      <c r="C49" s="56" t="s">
        <v>259</v>
      </c>
      <c r="D49" s="48" t="s">
        <v>525</v>
      </c>
      <c r="E49" s="48"/>
      <c r="F49" s="8"/>
      <c r="G49" s="8"/>
      <c r="H49" s="46">
        <f t="shared" si="3"/>
        <v>50.2</v>
      </c>
      <c r="I49" s="46">
        <v>0</v>
      </c>
      <c r="J49" s="14"/>
      <c r="K49" s="47">
        <f t="shared" si="4"/>
        <v>0.69865079365079374</v>
      </c>
      <c r="L49" s="1"/>
      <c r="M49" s="1"/>
      <c r="N49" s="1"/>
      <c r="O49" s="1"/>
    </row>
    <row r="50" spans="2:15" x14ac:dyDescent="0.25">
      <c r="B50" s="6"/>
      <c r="C50" s="2"/>
      <c r="D50" s="2"/>
      <c r="E50" s="2"/>
      <c r="F50" s="2"/>
      <c r="G50" s="2"/>
      <c r="H50" s="2"/>
      <c r="I50" s="2"/>
      <c r="J50" s="2"/>
      <c r="K50" s="2"/>
    </row>
    <row r="51" spans="2:15" x14ac:dyDescent="0.25">
      <c r="B51" s="6"/>
      <c r="C51" s="2"/>
      <c r="D51" s="2"/>
      <c r="E51" s="2"/>
      <c r="F51" s="2"/>
      <c r="G51" s="2"/>
      <c r="H51" s="2"/>
      <c r="I51" s="2"/>
      <c r="J51" s="2"/>
      <c r="K51" s="2"/>
    </row>
    <row r="52" spans="2:15" x14ac:dyDescent="0.25">
      <c r="B52" s="6"/>
      <c r="C52" s="2"/>
      <c r="D52" s="2"/>
      <c r="E52" s="2"/>
      <c r="F52" s="2"/>
      <c r="G52" s="2"/>
      <c r="H52" s="2"/>
      <c r="I52" s="2"/>
      <c r="J52" s="2"/>
      <c r="K52" s="2"/>
    </row>
    <row r="53" spans="2:15" x14ac:dyDescent="0.25">
      <c r="B53" s="6"/>
      <c r="C53" s="2"/>
      <c r="D53" s="2"/>
      <c r="E53" s="2"/>
      <c r="F53" s="2"/>
      <c r="G53" s="2"/>
      <c r="H53" s="2"/>
      <c r="I53" s="2"/>
      <c r="J53" s="2"/>
      <c r="K53" s="2"/>
    </row>
    <row r="54" spans="2:15" x14ac:dyDescent="0.25">
      <c r="B54" s="6"/>
      <c r="C54" s="2"/>
      <c r="D54" s="2"/>
      <c r="E54" s="2"/>
      <c r="F54" s="2"/>
      <c r="G54" s="2"/>
      <c r="H54" s="2"/>
      <c r="I54" s="2"/>
      <c r="J54" s="2"/>
      <c r="K54" s="2"/>
    </row>
    <row r="55" spans="2:15" x14ac:dyDescent="0.25">
      <c r="B55" s="6"/>
      <c r="C55" s="2"/>
      <c r="D55" s="2"/>
      <c r="E55" s="2"/>
      <c r="F55" s="2"/>
      <c r="G55" s="2"/>
      <c r="H55" s="2"/>
      <c r="I55" s="2"/>
      <c r="J55" s="2"/>
      <c r="K55" s="2"/>
    </row>
    <row r="56" spans="2:15" x14ac:dyDescent="0.25">
      <c r="B56" s="6"/>
      <c r="C56" s="2"/>
      <c r="D56" s="2"/>
      <c r="E56" s="2"/>
      <c r="F56" s="2"/>
      <c r="G56" s="2"/>
      <c r="H56" s="2"/>
      <c r="I56" s="2"/>
      <c r="J56" s="2"/>
      <c r="K56" s="2"/>
    </row>
    <row r="57" spans="2:15" x14ac:dyDescent="0.25">
      <c r="B57" s="6"/>
      <c r="C57" s="2"/>
      <c r="D57" s="2"/>
      <c r="E57" s="2"/>
      <c r="F57" s="2"/>
      <c r="G57" s="2"/>
      <c r="H57" s="2"/>
      <c r="I57" s="2"/>
      <c r="J57" s="2"/>
      <c r="K57" s="2"/>
    </row>
    <row r="58" spans="2:15" x14ac:dyDescent="0.25">
      <c r="B58" s="6"/>
      <c r="C58" s="2"/>
      <c r="D58" s="2"/>
      <c r="E58" s="2"/>
      <c r="F58" s="2"/>
      <c r="G58" s="2"/>
      <c r="H58" s="2"/>
      <c r="I58" s="2"/>
      <c r="J58" s="2"/>
      <c r="K58" s="2"/>
    </row>
    <row r="59" spans="2:15" x14ac:dyDescent="0.25">
      <c r="B59" s="6"/>
      <c r="C59" s="2"/>
      <c r="D59" s="2"/>
      <c r="E59" s="2"/>
      <c r="F59" s="2"/>
      <c r="G59" s="2"/>
      <c r="H59" s="2"/>
      <c r="I59" s="2"/>
      <c r="J59" s="2"/>
      <c r="K59" s="2"/>
    </row>
    <row r="60" spans="2:15" x14ac:dyDescent="0.25">
      <c r="B60" s="6"/>
      <c r="C60" s="2"/>
      <c r="D60" s="2"/>
      <c r="E60" s="2"/>
      <c r="F60" s="2"/>
      <c r="G60" s="2"/>
      <c r="H60" s="2"/>
      <c r="I60" s="2"/>
      <c r="J60" s="2"/>
      <c r="K60" s="2"/>
    </row>
    <row r="61" spans="2:15" x14ac:dyDescent="0.25">
      <c r="B61" s="6"/>
      <c r="C61" s="2"/>
      <c r="D61" s="2"/>
      <c r="E61" s="2"/>
      <c r="F61" s="2"/>
      <c r="G61" s="2"/>
      <c r="H61" s="2"/>
      <c r="I61" s="2"/>
      <c r="J61" s="2"/>
      <c r="K61" s="2"/>
    </row>
    <row r="62" spans="2:15" x14ac:dyDescent="0.25">
      <c r="B62" s="6"/>
      <c r="C62" s="2"/>
      <c r="D62" s="2"/>
      <c r="E62" s="2"/>
      <c r="F62" s="2"/>
      <c r="G62" s="2"/>
      <c r="H62" s="2"/>
      <c r="I62" s="2"/>
      <c r="J62" s="2"/>
      <c r="K62" s="2"/>
    </row>
    <row r="63" spans="2:15" x14ac:dyDescent="0.25">
      <c r="B63" s="6"/>
      <c r="C63" s="2"/>
      <c r="D63" s="2"/>
      <c r="E63" s="2"/>
      <c r="F63" s="2"/>
      <c r="G63" s="2"/>
      <c r="H63" s="2"/>
      <c r="I63" s="2"/>
      <c r="J63" s="2"/>
      <c r="K63" s="2"/>
    </row>
    <row r="64" spans="2:15" x14ac:dyDescent="0.25">
      <c r="B64" s="6"/>
      <c r="C64" s="2"/>
      <c r="D64" s="2"/>
      <c r="E64" s="2"/>
      <c r="F64" s="2"/>
      <c r="G64" s="2"/>
      <c r="H64" s="2"/>
      <c r="I64" s="2"/>
      <c r="J64" s="2"/>
      <c r="K64" s="2"/>
    </row>
    <row r="65" spans="2:11" x14ac:dyDescent="0.25">
      <c r="B65" s="6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5">
      <c r="B66" s="6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5">
      <c r="B67" s="6"/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25">
      <c r="B68" s="6"/>
      <c r="C68" s="2"/>
      <c r="D68" s="2"/>
      <c r="E68" s="2"/>
      <c r="F68" s="2"/>
      <c r="G68" s="2"/>
      <c r="H68" s="2"/>
      <c r="I68" s="2"/>
      <c r="J68" s="2"/>
      <c r="K68" s="2"/>
    </row>
    <row r="69" spans="2:11" x14ac:dyDescent="0.25">
      <c r="B69" s="6"/>
      <c r="C69" s="2"/>
      <c r="D69" s="2"/>
      <c r="E69" s="2"/>
      <c r="F69" s="2"/>
      <c r="G69" s="2"/>
      <c r="H69" s="2"/>
      <c r="I69" s="2"/>
      <c r="J69" s="2"/>
      <c r="K69" s="2"/>
    </row>
    <row r="70" spans="2:11" x14ac:dyDescent="0.25">
      <c r="B70" s="6"/>
      <c r="C70" s="2"/>
      <c r="D70" s="2"/>
      <c r="E70" s="2"/>
      <c r="F70" s="2"/>
      <c r="G70" s="2"/>
      <c r="H70" s="2"/>
      <c r="I70" s="2"/>
      <c r="J70" s="2"/>
      <c r="K70" s="2"/>
    </row>
    <row r="71" spans="2:11" x14ac:dyDescent="0.25">
      <c r="B71" s="6"/>
      <c r="C71" s="2"/>
      <c r="D71" s="2"/>
      <c r="E71" s="2"/>
      <c r="F71" s="2"/>
      <c r="G71" s="2"/>
      <c r="H71" s="2"/>
      <c r="I71" s="2"/>
      <c r="J71" s="2"/>
      <c r="K71" s="2"/>
    </row>
    <row r="72" spans="2:11" x14ac:dyDescent="0.25">
      <c r="B72" s="6"/>
      <c r="C72" s="2"/>
      <c r="D72" s="2"/>
      <c r="E72" s="2"/>
      <c r="F72" s="2"/>
      <c r="G72" s="2"/>
      <c r="H72" s="2"/>
      <c r="I72" s="2"/>
      <c r="J72" s="2"/>
      <c r="K72" s="2"/>
    </row>
    <row r="73" spans="2:11" x14ac:dyDescent="0.25">
      <c r="B73" s="6"/>
      <c r="C73" s="2"/>
      <c r="D73" s="2"/>
      <c r="E73" s="2"/>
      <c r="F73" s="2"/>
      <c r="G73" s="2"/>
      <c r="H73" s="2"/>
      <c r="I73" s="2"/>
      <c r="J73" s="2"/>
      <c r="K73" s="2"/>
    </row>
    <row r="74" spans="2:11" x14ac:dyDescent="0.25">
      <c r="B74" s="6"/>
      <c r="C74" s="2"/>
      <c r="D74" s="2"/>
      <c r="E74" s="2"/>
      <c r="F74" s="2"/>
      <c r="G74" s="2"/>
      <c r="H74" s="2"/>
      <c r="I74" s="2"/>
      <c r="J74" s="2"/>
      <c r="K74" s="2"/>
    </row>
    <row r="75" spans="2:11" x14ac:dyDescent="0.25">
      <c r="B75" s="6"/>
      <c r="C75" s="2"/>
      <c r="D75" s="2"/>
      <c r="E75" s="2"/>
      <c r="F75" s="2"/>
      <c r="G75" s="2"/>
      <c r="H75" s="2"/>
      <c r="I75" s="2"/>
      <c r="J75" s="2"/>
      <c r="K75" s="2"/>
    </row>
    <row r="76" spans="2:11" x14ac:dyDescent="0.25">
      <c r="B76" s="6"/>
      <c r="C76" s="2"/>
      <c r="D76" s="2"/>
      <c r="E76" s="2"/>
      <c r="F76" s="2"/>
      <c r="G76" s="2"/>
      <c r="H76" s="2"/>
      <c r="I76" s="2"/>
      <c r="J76" s="2"/>
      <c r="K76" s="2"/>
    </row>
    <row r="77" spans="2:11" x14ac:dyDescent="0.25">
      <c r="B77" s="6"/>
      <c r="C77" s="2"/>
      <c r="D77" s="2"/>
      <c r="E77" s="2"/>
      <c r="F77" s="2"/>
      <c r="G77" s="2"/>
      <c r="H77" s="2"/>
      <c r="I77" s="2"/>
      <c r="J77" s="2"/>
      <c r="K77" s="2"/>
    </row>
    <row r="78" spans="2:11" x14ac:dyDescent="0.25">
      <c r="B78" s="6"/>
      <c r="C78" s="2"/>
      <c r="D78" s="2"/>
      <c r="E78" s="2"/>
      <c r="F78" s="2"/>
      <c r="G78" s="2"/>
      <c r="H78" s="2"/>
      <c r="I78" s="2"/>
      <c r="J78" s="2"/>
      <c r="K78" s="2"/>
    </row>
    <row r="79" spans="2:11" x14ac:dyDescent="0.25">
      <c r="B79" s="6"/>
      <c r="C79" s="2"/>
      <c r="D79" s="2"/>
      <c r="E79" s="2"/>
      <c r="F79" s="2"/>
      <c r="G79" s="2"/>
      <c r="H79" s="2"/>
      <c r="I79" s="2"/>
      <c r="J79" s="2"/>
      <c r="K79" s="2"/>
    </row>
    <row r="80" spans="2:11" x14ac:dyDescent="0.25">
      <c r="B80" s="6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25">
      <c r="B81" s="6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25">
      <c r="B82" s="6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25">
      <c r="B83" s="6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25">
      <c r="B84" s="6"/>
      <c r="C84" s="2"/>
      <c r="D84" s="2"/>
      <c r="E84" s="2"/>
      <c r="F84" s="2"/>
      <c r="G84" s="2"/>
      <c r="H84" s="2"/>
      <c r="I84" s="2"/>
      <c r="J84" s="2"/>
      <c r="K84" s="2"/>
    </row>
    <row r="85" spans="2:11" x14ac:dyDescent="0.25">
      <c r="B85" s="6"/>
      <c r="C85" s="2"/>
      <c r="D85" s="2"/>
      <c r="E85" s="2"/>
      <c r="F85" s="2"/>
      <c r="G85" s="2"/>
      <c r="H85" s="2"/>
      <c r="I85" s="2"/>
      <c r="J85" s="2"/>
      <c r="K85" s="2"/>
    </row>
    <row r="86" spans="2:11" x14ac:dyDescent="0.25">
      <c r="B86" s="6"/>
      <c r="C86" s="2"/>
      <c r="D86" s="2"/>
      <c r="E86" s="2"/>
      <c r="F86" s="2"/>
      <c r="G86" s="2"/>
      <c r="H86" s="2"/>
      <c r="I86" s="2"/>
      <c r="J86" s="2"/>
      <c r="K86" s="2"/>
    </row>
    <row r="87" spans="2:11" x14ac:dyDescent="0.25">
      <c r="B87" s="6"/>
      <c r="C87" s="2"/>
      <c r="D87" s="2"/>
      <c r="E87" s="2"/>
      <c r="F87" s="2"/>
      <c r="G87" s="2"/>
      <c r="H87" s="2"/>
      <c r="I87" s="2"/>
      <c r="J87" s="2"/>
      <c r="K87" s="2"/>
    </row>
    <row r="88" spans="2:11" x14ac:dyDescent="0.25">
      <c r="B88" s="6"/>
      <c r="C88" s="2"/>
      <c r="D88" s="2"/>
      <c r="E88" s="2"/>
      <c r="F88" s="2"/>
      <c r="G88" s="2"/>
      <c r="H88" s="2"/>
      <c r="I88" s="2"/>
      <c r="J88" s="2"/>
      <c r="K88" s="2"/>
    </row>
    <row r="89" spans="2:11" x14ac:dyDescent="0.25">
      <c r="B89" s="6"/>
      <c r="C89" s="2"/>
      <c r="D89" s="2"/>
      <c r="E89" s="2"/>
      <c r="F89" s="2"/>
      <c r="G89" s="2"/>
      <c r="H89" s="2"/>
      <c r="I89" s="2"/>
      <c r="J89" s="2"/>
      <c r="K89" s="2"/>
    </row>
    <row r="90" spans="2:11" x14ac:dyDescent="0.25">
      <c r="B90" s="6"/>
      <c r="C90" s="2"/>
      <c r="D90" s="2"/>
      <c r="E90" s="2"/>
      <c r="F90" s="2"/>
      <c r="G90" s="2"/>
      <c r="H90" s="2"/>
      <c r="I90" s="2"/>
      <c r="J90" s="2"/>
      <c r="K90" s="2"/>
    </row>
    <row r="91" spans="2:11" x14ac:dyDescent="0.25">
      <c r="B91" s="6"/>
      <c r="C91" s="2"/>
      <c r="D91" s="2"/>
      <c r="E91" s="2"/>
      <c r="F91" s="2"/>
      <c r="G91" s="2"/>
      <c r="H91" s="2"/>
      <c r="I91" s="2"/>
      <c r="J91" s="2"/>
      <c r="K91" s="2"/>
    </row>
    <row r="92" spans="2:11" x14ac:dyDescent="0.25">
      <c r="B92" s="6"/>
      <c r="C92" s="2"/>
      <c r="D92" s="2"/>
      <c r="E92" s="2"/>
      <c r="F92" s="2"/>
      <c r="G92" s="2"/>
      <c r="H92" s="2"/>
      <c r="I92" s="2"/>
      <c r="J92" s="2"/>
      <c r="K92" s="2"/>
    </row>
    <row r="93" spans="2:11" x14ac:dyDescent="0.25">
      <c r="B93" s="6"/>
      <c r="C93" s="2"/>
      <c r="D93" s="2"/>
      <c r="E93" s="2"/>
      <c r="F93" s="2"/>
      <c r="G93" s="2"/>
      <c r="H93" s="2"/>
      <c r="I93" s="2"/>
      <c r="J93" s="2"/>
      <c r="K93" s="2"/>
    </row>
    <row r="94" spans="2:11" x14ac:dyDescent="0.25">
      <c r="B94" s="6"/>
      <c r="C94" s="2"/>
      <c r="D94" s="2"/>
      <c r="E94" s="2"/>
      <c r="F94" s="2"/>
      <c r="G94" s="2"/>
      <c r="H94" s="2"/>
      <c r="I94" s="2"/>
      <c r="J94" s="2"/>
      <c r="K94" s="2"/>
    </row>
    <row r="95" spans="2:11" x14ac:dyDescent="0.25">
      <c r="B95" s="6"/>
      <c r="C95" s="2"/>
      <c r="D95" s="2"/>
      <c r="E95" s="2"/>
      <c r="F95" s="2"/>
      <c r="G95" s="2"/>
      <c r="H95" s="2"/>
      <c r="I95" s="2"/>
      <c r="J95" s="2"/>
      <c r="K95" s="2"/>
    </row>
    <row r="96" spans="2:11" x14ac:dyDescent="0.25">
      <c r="B96" s="6"/>
      <c r="C96" s="2"/>
      <c r="D96" s="2"/>
      <c r="E96" s="2"/>
      <c r="F96" s="2"/>
      <c r="G96" s="2"/>
      <c r="H96" s="2"/>
      <c r="I96" s="2"/>
      <c r="J96" s="2"/>
      <c r="K96" s="2"/>
    </row>
    <row r="97" spans="2:11" x14ac:dyDescent="0.25">
      <c r="B97" s="6"/>
      <c r="C97" s="2"/>
      <c r="D97" s="2"/>
      <c r="E97" s="2"/>
      <c r="F97" s="2"/>
      <c r="G97" s="2"/>
      <c r="H97" s="2"/>
      <c r="I97" s="2"/>
      <c r="J97" s="2"/>
      <c r="K97" s="2"/>
    </row>
    <row r="98" spans="2:11" x14ac:dyDescent="0.25">
      <c r="B98" s="6"/>
      <c r="C98" s="2"/>
      <c r="D98" s="2"/>
      <c r="E98" s="2"/>
      <c r="F98" s="2"/>
      <c r="G98" s="2"/>
      <c r="H98" s="2"/>
      <c r="I98" s="2"/>
      <c r="J98" s="2"/>
      <c r="K98" s="2"/>
    </row>
    <row r="99" spans="2:11" x14ac:dyDescent="0.25">
      <c r="B99" s="6"/>
      <c r="C99" s="2"/>
      <c r="D99" s="2"/>
      <c r="E99" s="2"/>
      <c r="F99" s="2"/>
      <c r="G99" s="2"/>
      <c r="H99" s="2"/>
      <c r="I99" s="2"/>
      <c r="J99" s="2"/>
      <c r="K99" s="2"/>
    </row>
    <row r="100" spans="2:11" x14ac:dyDescent="0.25">
      <c r="B100" s="6"/>
      <c r="C100" s="2"/>
      <c r="D100" s="2"/>
      <c r="E100" s="2"/>
      <c r="F100" s="2"/>
      <c r="G100" s="2"/>
      <c r="H100" s="2"/>
      <c r="I100" s="2"/>
      <c r="J100" s="2"/>
      <c r="K100" s="2"/>
    </row>
    <row r="101" spans="2:11" x14ac:dyDescent="0.25">
      <c r="B101" s="6"/>
      <c r="C101" s="2"/>
      <c r="D101" s="2"/>
      <c r="E101" s="2"/>
      <c r="F101" s="2"/>
      <c r="G101" s="2"/>
      <c r="H101" s="2"/>
      <c r="I101" s="2"/>
      <c r="J101" s="2"/>
      <c r="K101" s="2"/>
    </row>
    <row r="102" spans="2:11" x14ac:dyDescent="0.25">
      <c r="B102" s="6"/>
      <c r="C102" s="2"/>
      <c r="D102" s="2"/>
      <c r="E102" s="2"/>
      <c r="F102" s="2"/>
      <c r="G102" s="2"/>
      <c r="H102" s="2"/>
      <c r="I102" s="2"/>
      <c r="J102" s="2"/>
      <c r="K102" s="2"/>
    </row>
    <row r="103" spans="2:11" x14ac:dyDescent="0.25">
      <c r="B103" s="6"/>
      <c r="C103" s="2"/>
      <c r="D103" s="2"/>
      <c r="E103" s="2"/>
      <c r="F103" s="2"/>
      <c r="G103" s="2"/>
      <c r="H103" s="2"/>
      <c r="I103" s="2"/>
      <c r="J103" s="2"/>
      <c r="K103" s="2"/>
    </row>
    <row r="104" spans="2:11" x14ac:dyDescent="0.25">
      <c r="B104" s="6"/>
      <c r="C104" s="2"/>
      <c r="D104" s="2"/>
      <c r="E104" s="2"/>
      <c r="F104" s="2"/>
      <c r="G104" s="2"/>
      <c r="H104" s="2"/>
      <c r="I104" s="2"/>
      <c r="J104" s="2"/>
      <c r="K104" s="2"/>
    </row>
    <row r="105" spans="2:11" x14ac:dyDescent="0.25">
      <c r="B105" s="6"/>
      <c r="C105" s="2"/>
      <c r="D105" s="2"/>
      <c r="E105" s="2"/>
      <c r="F105" s="2"/>
      <c r="G105" s="2"/>
      <c r="H105" s="2"/>
      <c r="I105" s="2"/>
      <c r="J105" s="2"/>
      <c r="K105" s="2"/>
    </row>
    <row r="106" spans="2:11" x14ac:dyDescent="0.25">
      <c r="B106" s="6"/>
      <c r="C106" s="2"/>
      <c r="D106" s="2"/>
      <c r="E106" s="2"/>
      <c r="F106" s="2"/>
      <c r="G106" s="2"/>
      <c r="H106" s="2"/>
      <c r="I106" s="2"/>
      <c r="J106" s="2"/>
      <c r="K106" s="2"/>
    </row>
    <row r="107" spans="2:11" x14ac:dyDescent="0.25">
      <c r="B107" s="6"/>
      <c r="C107" s="2"/>
      <c r="D107" s="2"/>
      <c r="E107" s="2"/>
      <c r="F107" s="2"/>
      <c r="G107" s="2"/>
      <c r="H107" s="2"/>
      <c r="I107" s="2"/>
      <c r="J107" s="2"/>
      <c r="K107" s="2"/>
    </row>
    <row r="108" spans="2:11" x14ac:dyDescent="0.25">
      <c r="B108" s="6"/>
      <c r="C108" s="2"/>
      <c r="D108" s="2"/>
      <c r="E108" s="2"/>
      <c r="F108" s="2"/>
      <c r="G108" s="2"/>
      <c r="H108" s="2"/>
      <c r="I108" s="2"/>
      <c r="J108" s="2"/>
      <c r="K108" s="2"/>
    </row>
    <row r="109" spans="2:11" x14ac:dyDescent="0.25">
      <c r="B109" s="6"/>
      <c r="C109" s="2"/>
      <c r="D109" s="2"/>
      <c r="E109" s="2"/>
      <c r="F109" s="2"/>
      <c r="G109" s="2"/>
      <c r="H109" s="2"/>
      <c r="I109" s="2"/>
      <c r="J109" s="2"/>
      <c r="K109" s="2"/>
    </row>
    <row r="110" spans="2:11" x14ac:dyDescent="0.25">
      <c r="B110" s="6"/>
      <c r="C110" s="2"/>
      <c r="D110" s="2"/>
      <c r="E110" s="2"/>
      <c r="F110" s="2"/>
      <c r="G110" s="2"/>
      <c r="H110" s="2"/>
      <c r="I110" s="2"/>
      <c r="J110" s="2"/>
      <c r="K110" s="2"/>
    </row>
    <row r="111" spans="2:11" x14ac:dyDescent="0.25">
      <c r="B111" s="6"/>
      <c r="C111" s="2"/>
      <c r="D111" s="2"/>
      <c r="E111" s="2"/>
      <c r="F111" s="2"/>
      <c r="G111" s="2"/>
      <c r="H111" s="2"/>
      <c r="I111" s="2"/>
      <c r="J111" s="2"/>
      <c r="K111" s="2"/>
    </row>
    <row r="112" spans="2:11" x14ac:dyDescent="0.25">
      <c r="B112" s="6"/>
      <c r="C112" s="2"/>
      <c r="D112" s="2"/>
      <c r="E112" s="2"/>
      <c r="F112" s="2"/>
      <c r="G112" s="2"/>
      <c r="H112" s="2"/>
      <c r="I112" s="2"/>
      <c r="J112" s="2"/>
      <c r="K112" s="2"/>
    </row>
    <row r="113" spans="2:11" x14ac:dyDescent="0.25">
      <c r="B113" s="6"/>
      <c r="C113" s="2"/>
      <c r="D113" s="2"/>
      <c r="E113" s="2"/>
      <c r="F113" s="2"/>
      <c r="G113" s="2"/>
      <c r="H113" s="2"/>
      <c r="I113" s="2"/>
      <c r="J113" s="2"/>
      <c r="K113" s="2"/>
    </row>
    <row r="114" spans="2:11" x14ac:dyDescent="0.25">
      <c r="B114" s="6"/>
      <c r="C114" s="2"/>
      <c r="D114" s="2"/>
      <c r="E114" s="2"/>
      <c r="F114" s="2"/>
      <c r="G114" s="2"/>
      <c r="H114" s="2"/>
      <c r="I114" s="2"/>
      <c r="J114" s="2"/>
      <c r="K114" s="2"/>
    </row>
    <row r="115" spans="2:11" x14ac:dyDescent="0.25">
      <c r="B115" s="6"/>
      <c r="C115" s="2"/>
      <c r="D115" s="2"/>
      <c r="E115" s="2"/>
      <c r="F115" s="2"/>
      <c r="G115" s="2"/>
      <c r="H115" s="2"/>
      <c r="I115" s="2"/>
      <c r="J115" s="2"/>
      <c r="K115" s="2"/>
    </row>
    <row r="116" spans="2:11" x14ac:dyDescent="0.25">
      <c r="B116" s="6"/>
      <c r="C116" s="2"/>
      <c r="D116" s="2"/>
      <c r="E116" s="2"/>
      <c r="F116" s="2"/>
      <c r="G116" s="2"/>
      <c r="H116" s="2"/>
      <c r="I116" s="2"/>
      <c r="J116" s="2"/>
      <c r="K116" s="2"/>
    </row>
    <row r="117" spans="2:11" x14ac:dyDescent="0.25">
      <c r="B117" s="6"/>
      <c r="C117" s="2"/>
      <c r="D117" s="2"/>
      <c r="E117" s="2"/>
      <c r="F117" s="2"/>
      <c r="G117" s="2"/>
      <c r="H117" s="2"/>
      <c r="I117" s="2"/>
      <c r="J117" s="2"/>
      <c r="K117" s="2"/>
    </row>
    <row r="118" spans="2:11" x14ac:dyDescent="0.25">
      <c r="B118" s="6"/>
      <c r="C118" s="2"/>
      <c r="D118" s="2"/>
      <c r="E118" s="2"/>
      <c r="F118" s="2"/>
      <c r="G118" s="2"/>
      <c r="H118" s="2"/>
      <c r="I118" s="2"/>
      <c r="J118" s="2"/>
      <c r="K118" s="2"/>
    </row>
    <row r="119" spans="2:11" x14ac:dyDescent="0.25">
      <c r="B119" s="6"/>
      <c r="C119" s="2"/>
      <c r="D119" s="2"/>
      <c r="E119" s="2"/>
      <c r="F119" s="2"/>
      <c r="G119" s="2"/>
      <c r="H119" s="2"/>
      <c r="I119" s="2"/>
      <c r="J119" s="2"/>
      <c r="K119" s="2"/>
    </row>
    <row r="120" spans="2:11" x14ac:dyDescent="0.25">
      <c r="B120" s="6"/>
      <c r="C120" s="2"/>
      <c r="D120" s="2"/>
      <c r="E120" s="2"/>
      <c r="F120" s="2"/>
      <c r="G120" s="2"/>
      <c r="H120" s="2"/>
      <c r="I120" s="2"/>
      <c r="J120" s="2"/>
      <c r="K120" s="2"/>
    </row>
    <row r="121" spans="2:11" x14ac:dyDescent="0.25">
      <c r="B121" s="6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3.5" customHeight="1" x14ac:dyDescent="0.25">
      <c r="B122" s="6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" customHeight="1" x14ac:dyDescent="0.25">
      <c r="B123" s="6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2" customHeight="1" x14ac:dyDescent="0.25">
      <c r="B124" s="6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8" customHeight="1" x14ac:dyDescent="0.25">
      <c r="B125" s="6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8" customHeight="1" x14ac:dyDescent="0.25">
      <c r="B126" s="6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24" customHeight="1" x14ac:dyDescent="0.25">
      <c r="B127" s="6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26.25" customHeight="1" x14ac:dyDescent="0.25">
      <c r="B128" s="6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8" customHeight="1" x14ac:dyDescent="0.25">
      <c r="B129" s="6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 x14ac:dyDescent="0.25">
      <c r="B130" s="6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2.75" customHeight="1" x14ac:dyDescent="0.25">
      <c r="B131" s="6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 x14ac:dyDescent="0.25">
      <c r="B132" s="6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 x14ac:dyDescent="0.25">
      <c r="B133" s="6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1.25" customHeight="1" x14ac:dyDescent="0.25">
      <c r="B134" s="6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4.25" customHeight="1" x14ac:dyDescent="0.25">
      <c r="B135" s="6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4.25" customHeight="1" x14ac:dyDescent="0.25">
      <c r="B136" s="6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 x14ac:dyDescent="0.25">
      <c r="B137" s="6"/>
      <c r="C137" s="2"/>
      <c r="D137" s="2"/>
      <c r="E137" s="2"/>
      <c r="F137" s="2"/>
      <c r="G137" s="2"/>
      <c r="H137" s="2"/>
      <c r="I137" s="2"/>
      <c r="J137" s="2"/>
      <c r="K137" s="2"/>
    </row>
    <row r="138" spans="2:11" ht="15" customHeight="1" x14ac:dyDescent="0.25">
      <c r="B138" s="6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6.5" customHeight="1" x14ac:dyDescent="0.25">
      <c r="B139" s="6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4.25" customHeight="1" x14ac:dyDescent="0.25">
      <c r="B140" s="6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7.25" customHeight="1" x14ac:dyDescent="0.25">
      <c r="B141" s="6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1.25" customHeight="1" x14ac:dyDescent="0.25">
      <c r="B142" s="6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28.5" customHeight="1" x14ac:dyDescent="0.25">
      <c r="B143" s="6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30.75" customHeight="1" x14ac:dyDescent="0.25">
      <c r="B144" s="6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29.25" customHeight="1" x14ac:dyDescent="0.25">
      <c r="B145" s="6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33.75" customHeight="1" x14ac:dyDescent="0.25">
      <c r="B146" s="6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23.25" customHeight="1" x14ac:dyDescent="0.25">
      <c r="B147" s="6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34.5" customHeight="1" x14ac:dyDescent="0.25">
      <c r="B148" s="6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22.5" customHeight="1" x14ac:dyDescent="0.25">
      <c r="B149" s="6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25.5" customHeight="1" x14ac:dyDescent="0.25">
      <c r="B150" s="6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 x14ac:dyDescent="0.25">
      <c r="B151" s="6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29.25" customHeight="1" x14ac:dyDescent="0.25">
      <c r="B152" s="6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29.25" customHeight="1" x14ac:dyDescent="0.25">
      <c r="B153" s="6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36" customHeight="1" x14ac:dyDescent="0.25">
      <c r="B154" s="6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30.75" customHeight="1" x14ac:dyDescent="0.25">
      <c r="B155" s="6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30.75" customHeight="1" x14ac:dyDescent="0.25">
      <c r="B156" s="6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22.5" customHeight="1" x14ac:dyDescent="0.25">
      <c r="B157" s="6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20.25" customHeight="1" x14ac:dyDescent="0.25">
      <c r="B158" s="6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24" customHeight="1" x14ac:dyDescent="0.25">
      <c r="B159" s="6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23.25" customHeight="1" x14ac:dyDescent="0.25">
      <c r="B160" s="6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20.25" customHeight="1" x14ac:dyDescent="0.25">
      <c r="B161" s="6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33.75" customHeight="1" x14ac:dyDescent="0.25">
      <c r="B162" s="6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31.5" customHeight="1" x14ac:dyDescent="0.25">
      <c r="B163" s="6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" customHeight="1" x14ac:dyDescent="0.25">
      <c r="B164" s="6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33" customHeight="1" x14ac:dyDescent="0.25">
      <c r="B165" s="6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44.25" customHeight="1" x14ac:dyDescent="0.25">
      <c r="B166" s="6"/>
      <c r="C166" s="2"/>
      <c r="D166" s="2"/>
      <c r="E166" s="2"/>
      <c r="F166" s="2"/>
      <c r="G166" s="2"/>
      <c r="H166" s="2"/>
      <c r="I166" s="2"/>
      <c r="J166" s="2"/>
      <c r="K166" s="2"/>
    </row>
  </sheetData>
  <autoFilter ref="A1:A166"/>
  <mergeCells count="14">
    <mergeCell ref="B31:I31"/>
    <mergeCell ref="B2:K2"/>
    <mergeCell ref="B3:K3"/>
    <mergeCell ref="B5:B6"/>
    <mergeCell ref="C5:C6"/>
    <mergeCell ref="D5:D6"/>
    <mergeCell ref="E5:E6"/>
    <mergeCell ref="F5:F6"/>
    <mergeCell ref="G5:G6"/>
    <mergeCell ref="H5:I5"/>
    <mergeCell ref="B7:I7"/>
    <mergeCell ref="K7"/>
    <mergeCell ref="B26:I26"/>
    <mergeCell ref="K26"/>
  </mergeCells>
  <conditionalFormatting sqref="E19">
    <cfRule type="endsWith" dxfId="96" priority="1" operator="endsWith" text="??">
      <formula>RIGHT(E19,LEN("??"))="??"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XFA256"/>
  <sheetViews>
    <sheetView view="pageBreakPreview" topLeftCell="B1" zoomScale="70" zoomScaleNormal="80" zoomScaleSheetLayoutView="70" workbookViewId="0">
      <selection activeCell="B5" sqref="B5:B6"/>
    </sheetView>
  </sheetViews>
  <sheetFormatPr baseColWidth="10" defaultRowHeight="15" outlineLevelCol="1" x14ac:dyDescent="0.25"/>
  <cols>
    <col min="1" max="1" width="10.7109375" hidden="1" customWidth="1" outlineLevel="1"/>
    <col min="2" max="2" width="17.140625" style="4" customWidth="1" collapsed="1"/>
    <col min="3" max="3" width="96.85546875" customWidth="1"/>
    <col min="4" max="4" width="35.5703125" customWidth="1"/>
    <col min="5" max="5" width="28.7109375" customWidth="1"/>
    <col min="6" max="7" width="5.7109375" hidden="1" customWidth="1" outlineLevel="1"/>
    <col min="8" max="8" width="12.28515625" customWidth="1" collapsed="1"/>
    <col min="9" max="9" width="12.28515625" customWidth="1"/>
    <col min="10" max="10" width="2.85546875" customWidth="1"/>
    <col min="11" max="11" width="12.28515625" customWidth="1"/>
    <col min="12" max="12" width="11.42578125" customWidth="1"/>
    <col min="13" max="13" width="12.28515625" customWidth="1"/>
    <col min="14" max="14" width="11.42578125" customWidth="1"/>
    <col min="15" max="15" width="10.7109375" customWidth="1"/>
  </cols>
  <sheetData>
    <row r="1" spans="1:18" ht="6.95" customHeight="1" x14ac:dyDescent="0.25"/>
    <row r="2" spans="1:18" ht="18" x14ac:dyDescent="0.25">
      <c r="B2" s="126" t="s">
        <v>582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8" x14ac:dyDescent="0.25">
      <c r="B3" s="129" t="s">
        <v>345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8" x14ac:dyDescent="0.25">
      <c r="B4" s="55"/>
      <c r="C4" s="50"/>
      <c r="D4" s="50"/>
      <c r="E4" s="50"/>
      <c r="F4" s="50"/>
      <c r="G4" s="50"/>
      <c r="H4" s="50"/>
      <c r="I4" s="50"/>
      <c r="J4" s="52"/>
      <c r="K4" s="50"/>
      <c r="L4" s="50"/>
      <c r="M4" s="50"/>
      <c r="N4" s="51"/>
    </row>
    <row r="5" spans="1:18" ht="14.25" customHeight="1" x14ac:dyDescent="0.25">
      <c r="B5" s="139" t="s">
        <v>0</v>
      </c>
      <c r="C5" s="136" t="s">
        <v>14</v>
      </c>
      <c r="D5" s="136" t="s">
        <v>1</v>
      </c>
      <c r="E5" s="137" t="s">
        <v>2</v>
      </c>
      <c r="F5" s="137" t="s">
        <v>27</v>
      </c>
      <c r="G5" s="137" t="s">
        <v>26</v>
      </c>
      <c r="H5" s="138" t="s">
        <v>3</v>
      </c>
      <c r="I5" s="138"/>
      <c r="J5" s="14"/>
      <c r="K5" s="115" t="s">
        <v>43</v>
      </c>
      <c r="L5" s="115" t="s">
        <v>45</v>
      </c>
      <c r="M5" s="115" t="s">
        <v>45</v>
      </c>
      <c r="N5" s="119" t="s">
        <v>45</v>
      </c>
    </row>
    <row r="6" spans="1:18" x14ac:dyDescent="0.25">
      <c r="B6" s="139"/>
      <c r="C6" s="136"/>
      <c r="D6" s="136"/>
      <c r="E6" s="137"/>
      <c r="F6" s="137"/>
      <c r="G6" s="137"/>
      <c r="H6" s="84" t="s">
        <v>15</v>
      </c>
      <c r="I6" s="84" t="s">
        <v>4</v>
      </c>
      <c r="J6" s="14"/>
      <c r="K6" s="87">
        <v>38</v>
      </c>
      <c r="L6" s="87">
        <v>40</v>
      </c>
      <c r="M6" s="87">
        <v>38</v>
      </c>
      <c r="N6" s="87">
        <v>36</v>
      </c>
    </row>
    <row r="7" spans="1:18" x14ac:dyDescent="0.25">
      <c r="A7" s="3"/>
      <c r="B7" s="132" t="s">
        <v>10</v>
      </c>
      <c r="C7" s="133"/>
      <c r="D7" s="133"/>
      <c r="E7" s="133"/>
      <c r="F7" s="133"/>
      <c r="G7" s="133"/>
      <c r="H7" s="133"/>
      <c r="I7" s="133"/>
      <c r="J7" s="57"/>
      <c r="K7" s="134"/>
      <c r="L7" s="134"/>
      <c r="M7" s="134"/>
      <c r="N7" s="135"/>
      <c r="O7" s="1"/>
      <c r="P7" s="1"/>
      <c r="Q7" s="1"/>
      <c r="R7" s="1"/>
    </row>
    <row r="8" spans="1:18" ht="27" customHeight="1" x14ac:dyDescent="0.25">
      <c r="A8" s="3"/>
      <c r="B8" s="13" t="s">
        <v>35</v>
      </c>
      <c r="C8" s="24" t="s">
        <v>570</v>
      </c>
      <c r="D8" s="28" t="s">
        <v>572</v>
      </c>
      <c r="E8" s="28"/>
      <c r="F8" s="28"/>
      <c r="G8" s="28"/>
      <c r="H8" s="70">
        <v>0</v>
      </c>
      <c r="I8" s="70">
        <v>0</v>
      </c>
      <c r="J8" s="14"/>
      <c r="K8" s="16">
        <v>0.5625</v>
      </c>
      <c r="L8" s="16">
        <v>0.59722222222222221</v>
      </c>
      <c r="M8" s="16">
        <v>0.59722222222222221</v>
      </c>
      <c r="N8" s="16">
        <v>0.59722222222222221</v>
      </c>
      <c r="O8" s="1"/>
      <c r="P8" s="1"/>
      <c r="Q8" s="1"/>
      <c r="R8" s="1"/>
    </row>
    <row r="9" spans="1:18" ht="15" customHeight="1" x14ac:dyDescent="0.25">
      <c r="A9" s="3"/>
      <c r="B9" s="9" t="s">
        <v>28</v>
      </c>
      <c r="C9" s="25" t="s">
        <v>571</v>
      </c>
      <c r="D9" s="27" t="s">
        <v>128</v>
      </c>
      <c r="E9" s="33"/>
      <c r="F9" s="12"/>
      <c r="G9" s="12"/>
      <c r="H9" s="12"/>
      <c r="I9" s="12"/>
      <c r="J9" s="14"/>
      <c r="K9" s="7"/>
      <c r="L9" s="12"/>
      <c r="M9" s="12"/>
      <c r="N9" s="12"/>
      <c r="O9" s="1"/>
      <c r="P9" s="1"/>
      <c r="Q9" s="1"/>
      <c r="R9" s="1"/>
    </row>
    <row r="10" spans="1:18" ht="15" customHeight="1" x14ac:dyDescent="0.25">
      <c r="A10" s="3"/>
      <c r="B10" s="9" t="s">
        <v>554</v>
      </c>
      <c r="C10" s="26" t="s">
        <v>573</v>
      </c>
      <c r="D10" s="27"/>
      <c r="E10" s="40"/>
      <c r="F10" s="12"/>
      <c r="G10" s="12"/>
      <c r="H10" s="12"/>
      <c r="I10" s="12"/>
      <c r="J10" s="14"/>
      <c r="K10" s="7"/>
      <c r="L10" s="12"/>
      <c r="M10" s="12"/>
      <c r="N10" s="12"/>
      <c r="O10" s="1"/>
      <c r="P10" s="1"/>
      <c r="Q10" s="1"/>
      <c r="R10" s="1"/>
    </row>
    <row r="11" spans="1:18" ht="15" customHeight="1" x14ac:dyDescent="0.25">
      <c r="A11" s="3"/>
      <c r="B11" s="9"/>
      <c r="C11" s="25" t="s">
        <v>574</v>
      </c>
      <c r="D11" s="27" t="s">
        <v>139</v>
      </c>
      <c r="E11" s="40" t="s">
        <v>515</v>
      </c>
      <c r="F11" s="12"/>
      <c r="G11" s="12"/>
      <c r="H11" s="12"/>
      <c r="I11" s="12"/>
      <c r="J11" s="14"/>
      <c r="K11" s="7"/>
      <c r="L11" s="12"/>
      <c r="M11" s="12"/>
      <c r="N11" s="12"/>
      <c r="O11" s="1"/>
      <c r="P11" s="1"/>
      <c r="Q11" s="1"/>
      <c r="R11" s="1"/>
    </row>
    <row r="12" spans="1:18" x14ac:dyDescent="0.25">
      <c r="B12" s="15" t="s">
        <v>36</v>
      </c>
      <c r="C12" s="24" t="s">
        <v>569</v>
      </c>
      <c r="D12" s="90"/>
      <c r="E12" s="29"/>
      <c r="F12" s="29"/>
      <c r="G12" s="29"/>
      <c r="H12" s="70">
        <v>0</v>
      </c>
      <c r="I12" s="70">
        <v>153.4</v>
      </c>
      <c r="J12" s="14"/>
      <c r="K12" s="16">
        <v>0.56736111111111109</v>
      </c>
      <c r="L12" s="16">
        <v>0.6020833333333333</v>
      </c>
      <c r="M12" s="16">
        <v>0.6020833333333333</v>
      </c>
      <c r="N12" s="16">
        <v>0.6020833333333333</v>
      </c>
      <c r="O12" s="1"/>
      <c r="P12" s="1"/>
      <c r="Q12" s="1"/>
      <c r="R12" s="1"/>
    </row>
    <row r="13" spans="1:18" x14ac:dyDescent="0.25">
      <c r="B13" s="9" t="s">
        <v>28</v>
      </c>
      <c r="C13" s="25" t="s">
        <v>193</v>
      </c>
      <c r="D13" s="27" t="s">
        <v>194</v>
      </c>
      <c r="E13" s="31" t="s">
        <v>39</v>
      </c>
      <c r="F13" s="12"/>
      <c r="G13" s="12"/>
      <c r="H13" s="19">
        <v>0.1</v>
      </c>
      <c r="I13" s="19">
        <f>$I$12-H13</f>
        <v>153.30000000000001</v>
      </c>
      <c r="J13" s="14"/>
      <c r="K13" s="20">
        <f t="shared" ref="K13:K44" si="0">$K$12+(H13/$K$6/24)</f>
        <v>0.56747076023391807</v>
      </c>
      <c r="L13" s="20">
        <f t="shared" ref="L13:L44" si="1">$L$12+(H13/$L$6/24)</f>
        <v>0.60218749999999999</v>
      </c>
      <c r="M13" s="20">
        <f t="shared" ref="M13:M44" si="2">$M$12+(H13/$M$6/24)</f>
        <v>0.60219298245614028</v>
      </c>
      <c r="N13" s="20">
        <f t="shared" ref="N13:N44" si="3">$N$12+(H13/$N$6/24)</f>
        <v>0.60219907407407403</v>
      </c>
      <c r="O13" s="1"/>
      <c r="P13" s="1"/>
      <c r="Q13" s="1"/>
      <c r="R13" s="1"/>
    </row>
    <row r="14" spans="1:18" x14ac:dyDescent="0.25">
      <c r="B14" s="9" t="s">
        <v>564</v>
      </c>
      <c r="C14" s="26" t="s">
        <v>299</v>
      </c>
      <c r="D14" s="27"/>
      <c r="E14" s="31"/>
      <c r="F14" s="12"/>
      <c r="G14" s="12"/>
      <c r="H14" s="19">
        <v>2.5</v>
      </c>
      <c r="I14" s="19">
        <f t="shared" ref="I14:I82" si="4">$I$12-H14</f>
        <v>150.9</v>
      </c>
      <c r="J14" s="14"/>
      <c r="K14" s="20">
        <f t="shared" si="0"/>
        <v>0.5701023391812865</v>
      </c>
      <c r="L14" s="20">
        <f t="shared" si="1"/>
        <v>0.60468749999999993</v>
      </c>
      <c r="M14" s="20">
        <f t="shared" si="2"/>
        <v>0.60482456140350871</v>
      </c>
      <c r="N14" s="20">
        <f t="shared" si="3"/>
        <v>0.60497685185185179</v>
      </c>
      <c r="O14" s="1"/>
      <c r="P14" s="1"/>
      <c r="Q14" s="1"/>
      <c r="R14" s="1"/>
    </row>
    <row r="15" spans="1:18" x14ac:dyDescent="0.25">
      <c r="B15" s="9"/>
      <c r="C15" s="25" t="s">
        <v>260</v>
      </c>
      <c r="D15" s="27" t="s">
        <v>221</v>
      </c>
      <c r="E15" s="31"/>
      <c r="F15" s="31"/>
      <c r="G15" s="31"/>
      <c r="H15" s="19">
        <v>3</v>
      </c>
      <c r="I15" s="19">
        <f t="shared" si="4"/>
        <v>150.4</v>
      </c>
      <c r="J15" s="14"/>
      <c r="K15" s="20">
        <f t="shared" si="0"/>
        <v>0.5706505847953216</v>
      </c>
      <c r="L15" s="20">
        <f t="shared" si="1"/>
        <v>0.60520833333333335</v>
      </c>
      <c r="M15" s="20">
        <f t="shared" si="2"/>
        <v>0.60537280701754381</v>
      </c>
      <c r="N15" s="20">
        <f t="shared" si="3"/>
        <v>0.60555555555555551</v>
      </c>
      <c r="O15" s="1"/>
      <c r="P15" s="1"/>
      <c r="Q15" s="1"/>
      <c r="R15" s="1"/>
    </row>
    <row r="16" spans="1:18" x14ac:dyDescent="0.25">
      <c r="B16" s="9"/>
      <c r="C16" s="26" t="s">
        <v>305</v>
      </c>
      <c r="D16" s="27" t="s">
        <v>128</v>
      </c>
      <c r="E16" s="31"/>
      <c r="F16" s="31"/>
      <c r="G16" s="31"/>
      <c r="H16" s="19">
        <v>9.4</v>
      </c>
      <c r="I16" s="19">
        <f t="shared" si="4"/>
        <v>144</v>
      </c>
      <c r="J16" s="14"/>
      <c r="K16" s="20">
        <f t="shared" si="0"/>
        <v>0.57766812865497075</v>
      </c>
      <c r="L16" s="20">
        <f t="shared" si="1"/>
        <v>0.61187499999999995</v>
      </c>
      <c r="M16" s="20">
        <f t="shared" si="2"/>
        <v>0.61239035087719296</v>
      </c>
      <c r="N16" s="20">
        <f t="shared" si="3"/>
        <v>0.61296296296296293</v>
      </c>
      <c r="O16" s="1"/>
      <c r="P16" s="1"/>
      <c r="Q16" s="1"/>
      <c r="R16" s="1"/>
    </row>
    <row r="17" spans="2:18" x14ac:dyDescent="0.25">
      <c r="B17" s="9"/>
      <c r="C17" s="25" t="s">
        <v>300</v>
      </c>
      <c r="D17" s="27" t="s">
        <v>128</v>
      </c>
      <c r="E17" s="31" t="s">
        <v>39</v>
      </c>
      <c r="F17" s="31"/>
      <c r="G17" s="31"/>
      <c r="H17" s="19">
        <v>9.4</v>
      </c>
      <c r="I17" s="19">
        <f t="shared" si="4"/>
        <v>144</v>
      </c>
      <c r="J17" s="14"/>
      <c r="K17" s="20">
        <f t="shared" si="0"/>
        <v>0.57766812865497075</v>
      </c>
      <c r="L17" s="20">
        <f t="shared" si="1"/>
        <v>0.61187499999999995</v>
      </c>
      <c r="M17" s="20">
        <f t="shared" si="2"/>
        <v>0.61239035087719296</v>
      </c>
      <c r="N17" s="20">
        <f t="shared" si="3"/>
        <v>0.61296296296296293</v>
      </c>
      <c r="O17" s="1"/>
      <c r="P17" s="1"/>
      <c r="Q17" s="1"/>
      <c r="R17" s="1"/>
    </row>
    <row r="18" spans="2:18" x14ac:dyDescent="0.25">
      <c r="B18" s="9"/>
      <c r="C18" s="25" t="s">
        <v>300</v>
      </c>
      <c r="D18" s="27" t="s">
        <v>222</v>
      </c>
      <c r="E18" s="31" t="s">
        <v>31</v>
      </c>
      <c r="F18" s="12"/>
      <c r="G18" s="12"/>
      <c r="H18" s="19">
        <v>14.3</v>
      </c>
      <c r="I18" s="19">
        <f t="shared" si="4"/>
        <v>139.1</v>
      </c>
      <c r="J18" s="14"/>
      <c r="K18" s="20">
        <f t="shared" si="0"/>
        <v>0.58304093567251458</v>
      </c>
      <c r="L18" s="20">
        <f t="shared" si="1"/>
        <v>0.61697916666666663</v>
      </c>
      <c r="M18" s="20">
        <f t="shared" si="2"/>
        <v>0.61776315789473679</v>
      </c>
      <c r="N18" s="20">
        <f t="shared" si="3"/>
        <v>0.61863425925925919</v>
      </c>
      <c r="O18" s="1"/>
      <c r="P18" s="1"/>
      <c r="Q18" s="1"/>
      <c r="R18" s="1"/>
    </row>
    <row r="19" spans="2:18" x14ac:dyDescent="0.25">
      <c r="B19" s="9" t="s">
        <v>158</v>
      </c>
      <c r="C19" s="26" t="s">
        <v>301</v>
      </c>
      <c r="D19" s="27"/>
      <c r="E19" s="31" t="s">
        <v>20</v>
      </c>
      <c r="F19" s="31"/>
      <c r="G19" s="31"/>
      <c r="H19" s="19">
        <v>15.4</v>
      </c>
      <c r="I19" s="19">
        <f t="shared" si="4"/>
        <v>138</v>
      </c>
      <c r="J19" s="14"/>
      <c r="K19" s="20">
        <f t="shared" si="0"/>
        <v>0.58424707602339176</v>
      </c>
      <c r="L19" s="20">
        <f t="shared" si="1"/>
        <v>0.61812499999999992</v>
      </c>
      <c r="M19" s="20">
        <f t="shared" si="2"/>
        <v>0.61896929824561397</v>
      </c>
      <c r="N19" s="20">
        <f t="shared" si="3"/>
        <v>0.61990740740740735</v>
      </c>
      <c r="O19" s="1"/>
      <c r="P19" s="1"/>
      <c r="Q19" s="1"/>
      <c r="R19" s="1"/>
    </row>
    <row r="20" spans="2:18" x14ac:dyDescent="0.25">
      <c r="B20" s="9"/>
      <c r="C20" s="25" t="s">
        <v>303</v>
      </c>
      <c r="D20" s="27" t="s">
        <v>223</v>
      </c>
      <c r="E20" s="31" t="s">
        <v>39</v>
      </c>
      <c r="F20" s="31"/>
      <c r="G20" s="31"/>
      <c r="H20" s="19">
        <v>16.5</v>
      </c>
      <c r="I20" s="19">
        <f t="shared" si="4"/>
        <v>136.9</v>
      </c>
      <c r="J20" s="14"/>
      <c r="K20" s="20">
        <f t="shared" si="0"/>
        <v>0.58545321637426895</v>
      </c>
      <c r="L20" s="20">
        <f t="shared" si="1"/>
        <v>0.61927083333333333</v>
      </c>
      <c r="M20" s="20">
        <f t="shared" si="2"/>
        <v>0.62017543859649116</v>
      </c>
      <c r="N20" s="20">
        <f t="shared" si="3"/>
        <v>0.62118055555555551</v>
      </c>
      <c r="O20" s="1"/>
      <c r="P20" s="1"/>
      <c r="Q20" s="1"/>
      <c r="R20" s="1"/>
    </row>
    <row r="21" spans="2:18" x14ac:dyDescent="0.25">
      <c r="B21" s="9" t="s">
        <v>158</v>
      </c>
      <c r="C21" s="26" t="s">
        <v>302</v>
      </c>
      <c r="D21" s="27"/>
      <c r="E21" s="31" t="s">
        <v>19</v>
      </c>
      <c r="F21" s="31"/>
      <c r="G21" s="31"/>
      <c r="H21" s="19">
        <v>18.5</v>
      </c>
      <c r="I21" s="19">
        <f t="shared" si="4"/>
        <v>134.9</v>
      </c>
      <c r="J21" s="14"/>
      <c r="K21" s="20">
        <f t="shared" si="0"/>
        <v>0.58764619883040936</v>
      </c>
      <c r="L21" s="20">
        <f t="shared" si="1"/>
        <v>0.62135416666666665</v>
      </c>
      <c r="M21" s="20">
        <f t="shared" si="2"/>
        <v>0.62236842105263157</v>
      </c>
      <c r="N21" s="20">
        <f t="shared" si="3"/>
        <v>0.62349537037037028</v>
      </c>
      <c r="O21" s="1"/>
      <c r="P21" s="1"/>
      <c r="Q21" s="1"/>
      <c r="R21" s="1"/>
    </row>
    <row r="22" spans="2:18" ht="28.5" customHeight="1" x14ac:dyDescent="0.25">
      <c r="B22" s="9"/>
      <c r="C22" s="25" t="s">
        <v>261</v>
      </c>
      <c r="D22" s="27" t="s">
        <v>224</v>
      </c>
      <c r="E22" s="33"/>
      <c r="F22" s="33"/>
      <c r="G22" s="33"/>
      <c r="H22" s="19">
        <v>18.7</v>
      </c>
      <c r="I22" s="19">
        <f t="shared" si="4"/>
        <v>134.70000000000002</v>
      </c>
      <c r="J22" s="14"/>
      <c r="K22" s="20">
        <f t="shared" si="0"/>
        <v>0.58786549707602342</v>
      </c>
      <c r="L22" s="20">
        <f t="shared" si="1"/>
        <v>0.62156250000000002</v>
      </c>
      <c r="M22" s="20">
        <f t="shared" si="2"/>
        <v>0.62258771929824563</v>
      </c>
      <c r="N22" s="20">
        <f t="shared" si="3"/>
        <v>0.62372685185185184</v>
      </c>
      <c r="O22" s="1"/>
      <c r="P22" s="1"/>
      <c r="Q22" s="1"/>
      <c r="R22" s="1"/>
    </row>
    <row r="23" spans="2:18" x14ac:dyDescent="0.25">
      <c r="B23" s="9"/>
      <c r="C23" s="25" t="s">
        <v>304</v>
      </c>
      <c r="D23" s="27" t="s">
        <v>225</v>
      </c>
      <c r="E23" s="31" t="s">
        <v>21</v>
      </c>
      <c r="F23" s="12"/>
      <c r="G23" s="12"/>
      <c r="H23" s="19">
        <v>20.900000000000002</v>
      </c>
      <c r="I23" s="19">
        <f t="shared" si="4"/>
        <v>132.5</v>
      </c>
      <c r="J23" s="14"/>
      <c r="K23" s="20">
        <f t="shared" si="0"/>
        <v>0.59027777777777779</v>
      </c>
      <c r="L23" s="20">
        <f t="shared" si="1"/>
        <v>0.6238541666666666</v>
      </c>
      <c r="M23" s="20">
        <f t="shared" si="2"/>
        <v>0.625</v>
      </c>
      <c r="N23" s="20">
        <f t="shared" si="3"/>
        <v>0.62627314814814816</v>
      </c>
      <c r="O23" s="1"/>
      <c r="P23" s="1"/>
      <c r="Q23" s="1"/>
      <c r="R23" s="1"/>
    </row>
    <row r="24" spans="2:18" x14ac:dyDescent="0.25">
      <c r="B24" s="59"/>
      <c r="C24" s="26" t="s">
        <v>298</v>
      </c>
      <c r="D24" s="27"/>
      <c r="E24" s="31" t="s">
        <v>297</v>
      </c>
      <c r="F24" s="12"/>
      <c r="G24" s="12"/>
      <c r="H24" s="19">
        <v>23.6</v>
      </c>
      <c r="I24" s="19">
        <f t="shared" si="4"/>
        <v>129.80000000000001</v>
      </c>
      <c r="J24" s="14"/>
      <c r="K24" s="20">
        <f t="shared" si="0"/>
        <v>0.59323830409356726</v>
      </c>
      <c r="L24" s="20">
        <f t="shared" si="1"/>
        <v>0.62666666666666659</v>
      </c>
      <c r="M24" s="20">
        <f t="shared" si="2"/>
        <v>0.62796052631578947</v>
      </c>
      <c r="N24" s="20">
        <f t="shared" si="3"/>
        <v>0.6293981481481481</v>
      </c>
      <c r="O24" s="1"/>
      <c r="P24" s="1"/>
      <c r="Q24" s="1"/>
      <c r="R24" s="1"/>
    </row>
    <row r="25" spans="2:18" x14ac:dyDescent="0.25">
      <c r="B25" s="9"/>
      <c r="C25" s="26" t="s">
        <v>195</v>
      </c>
      <c r="D25" s="27"/>
      <c r="E25" s="31"/>
      <c r="F25" s="12"/>
      <c r="G25" s="12"/>
      <c r="H25" s="19">
        <v>25.2</v>
      </c>
      <c r="I25" s="19">
        <f t="shared" si="4"/>
        <v>128.20000000000002</v>
      </c>
      <c r="J25" s="14"/>
      <c r="K25" s="20">
        <f t="shared" si="0"/>
        <v>0.59499269005847955</v>
      </c>
      <c r="L25" s="20">
        <f t="shared" si="1"/>
        <v>0.6283333333333333</v>
      </c>
      <c r="M25" s="20">
        <f t="shared" si="2"/>
        <v>0.62971491228070176</v>
      </c>
      <c r="N25" s="20">
        <f t="shared" si="3"/>
        <v>0.63124999999999998</v>
      </c>
      <c r="O25" s="1"/>
      <c r="P25" s="1"/>
      <c r="Q25" s="1"/>
      <c r="R25" s="1"/>
    </row>
    <row r="26" spans="2:18" x14ac:dyDescent="0.25">
      <c r="B26" s="59"/>
      <c r="C26" s="25" t="s">
        <v>262</v>
      </c>
      <c r="D26" s="27" t="s">
        <v>128</v>
      </c>
      <c r="E26" s="31"/>
      <c r="F26" s="12"/>
      <c r="G26" s="12"/>
      <c r="H26" s="19">
        <v>25.400000000000002</v>
      </c>
      <c r="I26" s="19">
        <f t="shared" si="4"/>
        <v>128</v>
      </c>
      <c r="J26" s="14"/>
      <c r="K26" s="20">
        <f t="shared" si="0"/>
        <v>0.59521198830409361</v>
      </c>
      <c r="L26" s="20">
        <f t="shared" si="1"/>
        <v>0.62854166666666667</v>
      </c>
      <c r="M26" s="20">
        <f t="shared" si="2"/>
        <v>0.62993421052631571</v>
      </c>
      <c r="N26" s="20">
        <f t="shared" si="3"/>
        <v>0.63148148148148142</v>
      </c>
      <c r="O26" s="1"/>
      <c r="P26" s="1"/>
      <c r="Q26" s="1"/>
      <c r="R26" s="1"/>
    </row>
    <row r="27" spans="2:18" x14ac:dyDescent="0.25">
      <c r="B27" s="9"/>
      <c r="C27" s="25" t="s">
        <v>262</v>
      </c>
      <c r="D27" s="27" t="s">
        <v>226</v>
      </c>
      <c r="E27" s="31"/>
      <c r="F27" s="31"/>
      <c r="G27" s="31"/>
      <c r="H27" s="19">
        <v>25.900000000000002</v>
      </c>
      <c r="I27" s="19">
        <f t="shared" si="4"/>
        <v>127.5</v>
      </c>
      <c r="J27" s="14"/>
      <c r="K27" s="20">
        <f t="shared" si="0"/>
        <v>0.5957602339181286</v>
      </c>
      <c r="L27" s="20">
        <f t="shared" si="1"/>
        <v>0.62906249999999997</v>
      </c>
      <c r="M27" s="20">
        <f t="shared" si="2"/>
        <v>0.63048245614035081</v>
      </c>
      <c r="N27" s="20">
        <f t="shared" si="3"/>
        <v>0.63206018518518514</v>
      </c>
      <c r="O27" s="1"/>
      <c r="P27" s="1"/>
      <c r="Q27" s="1"/>
      <c r="R27" s="1"/>
    </row>
    <row r="28" spans="2:18" x14ac:dyDescent="0.25">
      <c r="B28" s="9" t="s">
        <v>196</v>
      </c>
      <c r="C28" s="61" t="s">
        <v>274</v>
      </c>
      <c r="D28" s="27" t="s">
        <v>227</v>
      </c>
      <c r="E28" s="31"/>
      <c r="F28" s="41"/>
      <c r="G28" s="41"/>
      <c r="H28" s="19">
        <v>26</v>
      </c>
      <c r="I28" s="19">
        <f t="shared" si="4"/>
        <v>127.4</v>
      </c>
      <c r="J28" s="14"/>
      <c r="K28" s="20">
        <f t="shared" si="0"/>
        <v>0.59586988304093569</v>
      </c>
      <c r="L28" s="20">
        <f t="shared" si="1"/>
        <v>0.62916666666666665</v>
      </c>
      <c r="M28" s="20">
        <f t="shared" si="2"/>
        <v>0.6305921052631579</v>
      </c>
      <c r="N28" s="20">
        <f t="shared" si="3"/>
        <v>0.63217592592592586</v>
      </c>
      <c r="O28" s="1"/>
      <c r="P28" s="1"/>
      <c r="Q28" s="1"/>
      <c r="R28" s="1"/>
    </row>
    <row r="29" spans="2:18" x14ac:dyDescent="0.25">
      <c r="B29" s="9" t="s">
        <v>196</v>
      </c>
      <c r="C29" s="60" t="s">
        <v>310</v>
      </c>
      <c r="D29" s="27"/>
      <c r="E29" s="31" t="s">
        <v>32</v>
      </c>
      <c r="F29" s="41"/>
      <c r="G29" s="41"/>
      <c r="H29" s="19">
        <v>27.8</v>
      </c>
      <c r="I29" s="19">
        <f t="shared" si="4"/>
        <v>125.60000000000001</v>
      </c>
      <c r="J29" s="14"/>
      <c r="K29" s="20">
        <f t="shared" si="0"/>
        <v>0.59784356725146193</v>
      </c>
      <c r="L29" s="20">
        <f t="shared" si="1"/>
        <v>0.63104166666666661</v>
      </c>
      <c r="M29" s="20">
        <f t="shared" si="2"/>
        <v>0.63256578947368414</v>
      </c>
      <c r="N29" s="20">
        <f t="shared" si="3"/>
        <v>0.63425925925925919</v>
      </c>
      <c r="O29" s="1"/>
      <c r="P29" s="1"/>
      <c r="Q29" s="1"/>
      <c r="R29" s="1"/>
    </row>
    <row r="30" spans="2:18" x14ac:dyDescent="0.25">
      <c r="B30" s="9" t="s">
        <v>196</v>
      </c>
      <c r="C30" s="60" t="s">
        <v>309</v>
      </c>
      <c r="D30" s="27"/>
      <c r="E30" s="31" t="s">
        <v>19</v>
      </c>
      <c r="F30" s="41"/>
      <c r="G30" s="41"/>
      <c r="H30" s="19">
        <v>29.6</v>
      </c>
      <c r="I30" s="19">
        <f t="shared" si="4"/>
        <v>123.80000000000001</v>
      </c>
      <c r="J30" s="14"/>
      <c r="K30" s="20">
        <f t="shared" si="0"/>
        <v>0.59981725146198828</v>
      </c>
      <c r="L30" s="20">
        <f t="shared" si="1"/>
        <v>0.63291666666666668</v>
      </c>
      <c r="M30" s="20">
        <f t="shared" si="2"/>
        <v>0.63453947368421049</v>
      </c>
      <c r="N30" s="20">
        <f t="shared" si="3"/>
        <v>0.63634259259259252</v>
      </c>
      <c r="O30" s="1"/>
      <c r="P30" s="1"/>
      <c r="Q30" s="1"/>
      <c r="R30" s="1"/>
    </row>
    <row r="31" spans="2:18" x14ac:dyDescent="0.25">
      <c r="B31" s="9"/>
      <c r="C31" s="61" t="s">
        <v>275</v>
      </c>
      <c r="D31" s="27" t="s">
        <v>18</v>
      </c>
      <c r="E31" s="33"/>
      <c r="F31" s="41"/>
      <c r="G31" s="41"/>
      <c r="H31" s="19">
        <v>30.3</v>
      </c>
      <c r="I31" s="19">
        <f t="shared" si="4"/>
        <v>123.10000000000001</v>
      </c>
      <c r="J31" s="9"/>
      <c r="K31" s="20">
        <f t="shared" si="0"/>
        <v>0.60058479532163744</v>
      </c>
      <c r="L31" s="20">
        <f t="shared" si="1"/>
        <v>0.63364583333333335</v>
      </c>
      <c r="M31" s="20">
        <f t="shared" si="2"/>
        <v>0.63530701754385965</v>
      </c>
      <c r="N31" s="20">
        <f t="shared" si="3"/>
        <v>0.63715277777777779</v>
      </c>
      <c r="O31" s="1"/>
      <c r="P31" s="1"/>
      <c r="Q31" s="1"/>
      <c r="R31" s="1"/>
    </row>
    <row r="32" spans="2:18" x14ac:dyDescent="0.25">
      <c r="B32" s="9"/>
      <c r="C32" s="61" t="s">
        <v>306</v>
      </c>
      <c r="D32" s="27" t="s">
        <v>228</v>
      </c>
      <c r="E32" s="33" t="s">
        <v>21</v>
      </c>
      <c r="F32" s="41"/>
      <c r="G32" s="41"/>
      <c r="H32" s="19">
        <v>31.3</v>
      </c>
      <c r="I32" s="19">
        <f t="shared" si="4"/>
        <v>122.10000000000001</v>
      </c>
      <c r="J32" s="75"/>
      <c r="K32" s="20">
        <f t="shared" si="0"/>
        <v>0.60168128654970754</v>
      </c>
      <c r="L32" s="20">
        <f t="shared" si="1"/>
        <v>0.63468749999999996</v>
      </c>
      <c r="M32" s="20">
        <f t="shared" si="2"/>
        <v>0.63640350877192975</v>
      </c>
      <c r="N32" s="20">
        <f t="shared" si="3"/>
        <v>0.63831018518518512</v>
      </c>
      <c r="O32" s="1"/>
      <c r="P32" s="1"/>
      <c r="Q32" s="1"/>
      <c r="R32" s="1"/>
    </row>
    <row r="33" spans="2:18" x14ac:dyDescent="0.25">
      <c r="B33" s="9" t="s">
        <v>196</v>
      </c>
      <c r="C33" s="60" t="s">
        <v>308</v>
      </c>
      <c r="D33" s="27"/>
      <c r="E33" s="33" t="s">
        <v>32</v>
      </c>
      <c r="F33" s="41"/>
      <c r="G33" s="41"/>
      <c r="H33" s="19">
        <v>31.6</v>
      </c>
      <c r="I33" s="19">
        <f t="shared" si="4"/>
        <v>121.80000000000001</v>
      </c>
      <c r="J33" s="14"/>
      <c r="K33" s="20">
        <f t="shared" si="0"/>
        <v>0.60201023391812869</v>
      </c>
      <c r="L33" s="20">
        <f t="shared" si="1"/>
        <v>0.63500000000000001</v>
      </c>
      <c r="M33" s="20">
        <f t="shared" si="2"/>
        <v>0.6367324561403509</v>
      </c>
      <c r="N33" s="20">
        <f t="shared" si="3"/>
        <v>0.6386574074074074</v>
      </c>
      <c r="O33" s="1"/>
      <c r="P33" s="1"/>
      <c r="Q33" s="1"/>
      <c r="R33" s="1"/>
    </row>
    <row r="34" spans="2:18" x14ac:dyDescent="0.25">
      <c r="B34" s="9"/>
      <c r="C34" s="68" t="s">
        <v>263</v>
      </c>
      <c r="D34" s="27" t="s">
        <v>228</v>
      </c>
      <c r="E34" s="41"/>
      <c r="F34" s="41"/>
      <c r="G34" s="41"/>
      <c r="H34" s="18">
        <v>31.8</v>
      </c>
      <c r="I34" s="18">
        <f t="shared" si="4"/>
        <v>121.60000000000001</v>
      </c>
      <c r="J34" s="14"/>
      <c r="K34" s="20">
        <f t="shared" si="0"/>
        <v>0.60222953216374264</v>
      </c>
      <c r="L34" s="20">
        <f t="shared" si="1"/>
        <v>0.63520833333333326</v>
      </c>
      <c r="M34" s="20">
        <f t="shared" si="2"/>
        <v>0.63695175438596485</v>
      </c>
      <c r="N34" s="20">
        <f t="shared" si="3"/>
        <v>0.63888888888888884</v>
      </c>
      <c r="O34" s="1"/>
      <c r="P34" s="1"/>
      <c r="Q34" s="1"/>
      <c r="R34" s="1"/>
    </row>
    <row r="35" spans="2:18" x14ac:dyDescent="0.25">
      <c r="B35" s="9"/>
      <c r="C35" s="61" t="s">
        <v>276</v>
      </c>
      <c r="D35" s="27" t="s">
        <v>228</v>
      </c>
      <c r="E35" s="33"/>
      <c r="F35" s="41"/>
      <c r="G35" s="41"/>
      <c r="H35" s="19">
        <v>32.9</v>
      </c>
      <c r="I35" s="19">
        <f t="shared" si="4"/>
        <v>120.5</v>
      </c>
      <c r="J35" s="14"/>
      <c r="K35" s="20">
        <f t="shared" si="0"/>
        <v>0.60343567251461983</v>
      </c>
      <c r="L35" s="20">
        <f t="shared" si="1"/>
        <v>0.63635416666666667</v>
      </c>
      <c r="M35" s="20">
        <f t="shared" si="2"/>
        <v>0.63815789473684204</v>
      </c>
      <c r="N35" s="20">
        <f t="shared" si="3"/>
        <v>0.640162037037037</v>
      </c>
      <c r="O35" s="1"/>
      <c r="P35" s="1"/>
      <c r="Q35" s="1"/>
      <c r="R35" s="1"/>
    </row>
    <row r="36" spans="2:18" x14ac:dyDescent="0.25">
      <c r="B36" s="9" t="s">
        <v>196</v>
      </c>
      <c r="C36" s="60" t="s">
        <v>197</v>
      </c>
      <c r="D36" s="27"/>
      <c r="E36" s="41"/>
      <c r="F36" s="41"/>
      <c r="G36" s="41"/>
      <c r="H36" s="19">
        <v>33.199999999999996</v>
      </c>
      <c r="I36" s="19">
        <f t="shared" si="4"/>
        <v>120.20000000000002</v>
      </c>
      <c r="J36" s="14"/>
      <c r="K36" s="20">
        <f t="shared" si="0"/>
        <v>0.60376461988304087</v>
      </c>
      <c r="L36" s="20">
        <f t="shared" si="1"/>
        <v>0.6366666666666666</v>
      </c>
      <c r="M36" s="20">
        <f t="shared" si="2"/>
        <v>0.63848684210526307</v>
      </c>
      <c r="N36" s="20">
        <f t="shared" si="3"/>
        <v>0.64050925925925917</v>
      </c>
      <c r="O36" s="1"/>
      <c r="P36" s="1"/>
      <c r="Q36" s="1"/>
      <c r="R36" s="1"/>
    </row>
    <row r="37" spans="2:18" x14ac:dyDescent="0.25">
      <c r="B37" s="9" t="s">
        <v>196</v>
      </c>
      <c r="C37" s="60" t="s">
        <v>198</v>
      </c>
      <c r="D37" s="27"/>
      <c r="E37" s="33"/>
      <c r="F37" s="41"/>
      <c r="G37" s="41"/>
      <c r="H37" s="19">
        <v>34.199999999999996</v>
      </c>
      <c r="I37" s="19">
        <f t="shared" si="4"/>
        <v>119.20000000000002</v>
      </c>
      <c r="J37" s="14"/>
      <c r="K37" s="20">
        <f t="shared" si="0"/>
        <v>0.60486111111111107</v>
      </c>
      <c r="L37" s="20">
        <f t="shared" si="1"/>
        <v>0.63770833333333332</v>
      </c>
      <c r="M37" s="20">
        <f t="shared" si="2"/>
        <v>0.63958333333333328</v>
      </c>
      <c r="N37" s="20">
        <f t="shared" si="3"/>
        <v>0.64166666666666661</v>
      </c>
      <c r="O37" s="1"/>
      <c r="P37" s="1"/>
      <c r="Q37" s="1"/>
      <c r="R37" s="1"/>
    </row>
    <row r="38" spans="2:18" x14ac:dyDescent="0.25">
      <c r="B38" s="9" t="s">
        <v>196</v>
      </c>
      <c r="C38" s="60" t="s">
        <v>311</v>
      </c>
      <c r="D38" s="27"/>
      <c r="E38" s="33" t="s">
        <v>20</v>
      </c>
      <c r="F38" s="41"/>
      <c r="G38" s="41"/>
      <c r="H38" s="19">
        <v>36.699999999999996</v>
      </c>
      <c r="I38" s="19">
        <f t="shared" si="4"/>
        <v>116.70000000000002</v>
      </c>
      <c r="J38" s="9"/>
      <c r="K38" s="20">
        <f t="shared" si="0"/>
        <v>0.60760233918128648</v>
      </c>
      <c r="L38" s="20">
        <f t="shared" si="1"/>
        <v>0.64031249999999995</v>
      </c>
      <c r="M38" s="20">
        <f t="shared" si="2"/>
        <v>0.64232456140350869</v>
      </c>
      <c r="N38" s="20">
        <f t="shared" si="3"/>
        <v>0.64456018518518521</v>
      </c>
      <c r="O38" s="1"/>
      <c r="P38" s="1"/>
      <c r="Q38" s="1"/>
      <c r="R38" s="1"/>
    </row>
    <row r="39" spans="2:18" x14ac:dyDescent="0.25">
      <c r="B39" s="9"/>
      <c r="C39" s="61"/>
      <c r="D39" s="27"/>
      <c r="E39" s="33" t="s">
        <v>51</v>
      </c>
      <c r="F39" s="41"/>
      <c r="G39" s="41"/>
      <c r="H39" s="19">
        <v>37.699999999999996</v>
      </c>
      <c r="I39" s="19">
        <f t="shared" si="4"/>
        <v>115.70000000000002</v>
      </c>
      <c r="J39" s="14"/>
      <c r="K39" s="20">
        <f t="shared" si="0"/>
        <v>0.60869883040935668</v>
      </c>
      <c r="L39" s="20">
        <f t="shared" si="1"/>
        <v>0.64135416666666667</v>
      </c>
      <c r="M39" s="20">
        <f t="shared" si="2"/>
        <v>0.64342105263157889</v>
      </c>
      <c r="N39" s="20">
        <f t="shared" si="3"/>
        <v>0.64571759259259254</v>
      </c>
      <c r="O39" s="1"/>
      <c r="P39" s="1"/>
      <c r="Q39" s="1"/>
      <c r="R39" s="1"/>
    </row>
    <row r="40" spans="2:18" ht="28.5" customHeight="1" x14ac:dyDescent="0.25">
      <c r="B40" s="9"/>
      <c r="C40" s="61" t="s">
        <v>264</v>
      </c>
      <c r="D40" s="27" t="s">
        <v>229</v>
      </c>
      <c r="E40" s="33"/>
      <c r="F40" s="41"/>
      <c r="G40" s="41"/>
      <c r="H40" s="19">
        <v>38.199999999999996</v>
      </c>
      <c r="I40" s="19">
        <f t="shared" si="4"/>
        <v>115.20000000000002</v>
      </c>
      <c r="J40" s="14"/>
      <c r="K40" s="20">
        <f t="shared" si="0"/>
        <v>0.60924707602339179</v>
      </c>
      <c r="L40" s="20">
        <f t="shared" si="1"/>
        <v>0.64187499999999997</v>
      </c>
      <c r="M40" s="20">
        <f t="shared" si="2"/>
        <v>0.643969298245614</v>
      </c>
      <c r="N40" s="20">
        <f t="shared" si="3"/>
        <v>0.64629629629629626</v>
      </c>
      <c r="O40" s="1"/>
      <c r="P40" s="1"/>
      <c r="Q40" s="1"/>
      <c r="R40" s="1"/>
    </row>
    <row r="41" spans="2:18" ht="28.5" customHeight="1" x14ac:dyDescent="0.25">
      <c r="B41" s="9"/>
      <c r="C41" s="61" t="s">
        <v>277</v>
      </c>
      <c r="D41" s="27" t="s">
        <v>230</v>
      </c>
      <c r="E41" s="33"/>
      <c r="F41" s="41"/>
      <c r="G41" s="41"/>
      <c r="H41" s="19">
        <v>41.199999999999996</v>
      </c>
      <c r="I41" s="19">
        <f t="shared" si="4"/>
        <v>112.20000000000002</v>
      </c>
      <c r="J41" s="9"/>
      <c r="K41" s="20">
        <f t="shared" si="0"/>
        <v>0.6125365497076023</v>
      </c>
      <c r="L41" s="20">
        <f t="shared" si="1"/>
        <v>0.64500000000000002</v>
      </c>
      <c r="M41" s="20">
        <f t="shared" si="2"/>
        <v>0.64725877192982451</v>
      </c>
      <c r="N41" s="20">
        <f t="shared" si="3"/>
        <v>0.64976851851851847</v>
      </c>
      <c r="O41" s="1"/>
      <c r="P41" s="1"/>
      <c r="Q41" s="1"/>
      <c r="R41" s="1"/>
    </row>
    <row r="42" spans="2:18" x14ac:dyDescent="0.25">
      <c r="B42" s="9"/>
      <c r="C42" s="60" t="s">
        <v>199</v>
      </c>
      <c r="D42" s="27"/>
      <c r="E42" s="33"/>
      <c r="F42" s="41"/>
      <c r="G42" s="41"/>
      <c r="H42" s="19">
        <v>41.199999999999996</v>
      </c>
      <c r="I42" s="19">
        <f t="shared" si="4"/>
        <v>112.20000000000002</v>
      </c>
      <c r="J42" s="14"/>
      <c r="K42" s="20">
        <f t="shared" si="0"/>
        <v>0.6125365497076023</v>
      </c>
      <c r="L42" s="20">
        <f t="shared" si="1"/>
        <v>0.64500000000000002</v>
      </c>
      <c r="M42" s="20">
        <f t="shared" si="2"/>
        <v>0.64725877192982451</v>
      </c>
      <c r="N42" s="20">
        <f t="shared" si="3"/>
        <v>0.64976851851851847</v>
      </c>
      <c r="O42" s="1"/>
      <c r="P42" s="1"/>
      <c r="Q42" s="1"/>
      <c r="R42" s="1"/>
    </row>
    <row r="43" spans="2:18" x14ac:dyDescent="0.25">
      <c r="B43" s="9"/>
      <c r="C43" s="61" t="s">
        <v>278</v>
      </c>
      <c r="D43" s="27" t="s">
        <v>17</v>
      </c>
      <c r="E43" s="33"/>
      <c r="F43" s="41"/>
      <c r="G43" s="41"/>
      <c r="H43" s="19">
        <v>41.599999999999994</v>
      </c>
      <c r="I43" s="19">
        <f t="shared" si="4"/>
        <v>111.80000000000001</v>
      </c>
      <c r="J43" s="14"/>
      <c r="K43" s="20">
        <f t="shared" si="0"/>
        <v>0.61297514619883042</v>
      </c>
      <c r="L43" s="20">
        <f t="shared" si="1"/>
        <v>0.64541666666666664</v>
      </c>
      <c r="M43" s="20">
        <f t="shared" si="2"/>
        <v>0.64769736842105263</v>
      </c>
      <c r="N43" s="20">
        <f t="shared" si="3"/>
        <v>0.65023148148148147</v>
      </c>
      <c r="O43" s="1"/>
      <c r="P43" s="1"/>
      <c r="Q43" s="1"/>
      <c r="R43" s="1"/>
    </row>
    <row r="44" spans="2:18" x14ac:dyDescent="0.25">
      <c r="B44" s="8" t="s">
        <v>207</v>
      </c>
      <c r="C44" s="100" t="s">
        <v>539</v>
      </c>
      <c r="D44" s="36"/>
      <c r="E44" s="11"/>
      <c r="F44" s="11"/>
      <c r="G44" s="11"/>
      <c r="H44" s="21">
        <v>44.4</v>
      </c>
      <c r="I44" s="21">
        <f t="shared" si="4"/>
        <v>109</v>
      </c>
      <c r="J44" s="14"/>
      <c r="K44" s="22">
        <f t="shared" si="0"/>
        <v>0.61604532163742687</v>
      </c>
      <c r="L44" s="22">
        <f t="shared" si="1"/>
        <v>0.64833333333333332</v>
      </c>
      <c r="M44" s="22">
        <f t="shared" si="2"/>
        <v>0.65076754385964908</v>
      </c>
      <c r="N44" s="22">
        <f t="shared" si="3"/>
        <v>0.65347222222222223</v>
      </c>
      <c r="O44" s="1"/>
      <c r="P44" s="1"/>
      <c r="Q44" s="1"/>
      <c r="R44" s="1"/>
    </row>
    <row r="45" spans="2:18" x14ac:dyDescent="0.25">
      <c r="B45" s="9"/>
      <c r="C45" s="61" t="s">
        <v>279</v>
      </c>
      <c r="D45" s="27" t="s">
        <v>231</v>
      </c>
      <c r="E45" s="33"/>
      <c r="F45" s="41"/>
      <c r="G45" s="41"/>
      <c r="H45" s="19">
        <v>46.099999999999994</v>
      </c>
      <c r="I45" s="19">
        <f t="shared" si="4"/>
        <v>107.30000000000001</v>
      </c>
      <c r="J45" s="14"/>
      <c r="K45" s="20">
        <f t="shared" ref="K45:K75" si="5">$K$12+(H45/$K$6/24)</f>
        <v>0.61790935672514613</v>
      </c>
      <c r="L45" s="20">
        <f t="shared" ref="L45:L75" si="6">$L$12+(H45/$L$6/24)</f>
        <v>0.65010416666666659</v>
      </c>
      <c r="M45" s="20">
        <f t="shared" ref="M45:M75" si="7">$M$12+(H45/$M$6/24)</f>
        <v>0.65263157894736834</v>
      </c>
      <c r="N45" s="20">
        <f t="shared" ref="N45:N75" si="8">$N$12+(H45/$N$6/24)</f>
        <v>0.65543981481481484</v>
      </c>
      <c r="O45" s="1"/>
      <c r="P45" s="1"/>
      <c r="Q45" s="1"/>
      <c r="R45" s="1"/>
    </row>
    <row r="46" spans="2:18" x14ac:dyDescent="0.25">
      <c r="B46" s="9" t="s">
        <v>565</v>
      </c>
      <c r="C46" s="60" t="s">
        <v>314</v>
      </c>
      <c r="D46" s="27"/>
      <c r="E46" s="33" t="s">
        <v>31</v>
      </c>
      <c r="F46" s="41"/>
      <c r="G46" s="41"/>
      <c r="H46" s="19">
        <v>47.5</v>
      </c>
      <c r="I46" s="19">
        <f t="shared" si="4"/>
        <v>105.9</v>
      </c>
      <c r="J46" s="14"/>
      <c r="K46" s="20">
        <f t="shared" si="5"/>
        <v>0.61944444444444446</v>
      </c>
      <c r="L46" s="20">
        <f t="shared" si="6"/>
        <v>0.65156249999999993</v>
      </c>
      <c r="M46" s="20">
        <f t="shared" si="7"/>
        <v>0.65416666666666667</v>
      </c>
      <c r="N46" s="20">
        <f t="shared" si="8"/>
        <v>0.65706018518518516</v>
      </c>
      <c r="O46" s="1"/>
      <c r="P46" s="1"/>
      <c r="Q46" s="1"/>
      <c r="R46" s="1"/>
    </row>
    <row r="47" spans="2:18" x14ac:dyDescent="0.25">
      <c r="B47" s="9"/>
      <c r="C47" s="61" t="s">
        <v>280</v>
      </c>
      <c r="D47" s="27" t="s">
        <v>17</v>
      </c>
      <c r="E47" s="33"/>
      <c r="F47" s="41"/>
      <c r="G47" s="41"/>
      <c r="H47" s="19">
        <v>48.3</v>
      </c>
      <c r="I47" s="19">
        <f t="shared" si="4"/>
        <v>105.10000000000001</v>
      </c>
      <c r="J47" s="14"/>
      <c r="K47" s="20">
        <f t="shared" si="5"/>
        <v>0.62032163742690061</v>
      </c>
      <c r="L47" s="20">
        <f t="shared" si="6"/>
        <v>0.65239583333333329</v>
      </c>
      <c r="M47" s="20">
        <f t="shared" si="7"/>
        <v>0.65504385964912282</v>
      </c>
      <c r="N47" s="20">
        <f t="shared" si="8"/>
        <v>0.65798611111111105</v>
      </c>
      <c r="O47" s="1"/>
      <c r="P47" s="1"/>
      <c r="Q47" s="1"/>
      <c r="R47" s="1"/>
    </row>
    <row r="48" spans="2:18" ht="28.5" customHeight="1" x14ac:dyDescent="0.25">
      <c r="B48" s="9" t="s">
        <v>6</v>
      </c>
      <c r="C48" s="61" t="s">
        <v>281</v>
      </c>
      <c r="D48" s="62" t="s">
        <v>232</v>
      </c>
      <c r="E48" s="33"/>
      <c r="F48" s="41"/>
      <c r="G48" s="41"/>
      <c r="H48" s="19">
        <v>50.6</v>
      </c>
      <c r="I48" s="19">
        <f t="shared" si="4"/>
        <v>102.80000000000001</v>
      </c>
      <c r="J48" s="14"/>
      <c r="K48" s="20">
        <f t="shared" si="5"/>
        <v>0.62284356725146195</v>
      </c>
      <c r="L48" s="20">
        <f t="shared" si="6"/>
        <v>0.65479166666666666</v>
      </c>
      <c r="M48" s="20">
        <f t="shared" si="7"/>
        <v>0.65756578947368416</v>
      </c>
      <c r="N48" s="20">
        <f t="shared" si="8"/>
        <v>0.6606481481481481</v>
      </c>
      <c r="O48" s="1"/>
      <c r="P48" s="1"/>
      <c r="Q48" s="1"/>
      <c r="R48" s="1"/>
    </row>
    <row r="49" spans="2:18 16381:16381" x14ac:dyDescent="0.25">
      <c r="B49" s="9" t="s">
        <v>557</v>
      </c>
      <c r="C49" s="60" t="s">
        <v>313</v>
      </c>
      <c r="D49" s="27"/>
      <c r="E49" s="33" t="s">
        <v>19</v>
      </c>
      <c r="F49" s="41"/>
      <c r="G49" s="41"/>
      <c r="H49" s="19">
        <v>51.4</v>
      </c>
      <c r="I49" s="19">
        <f t="shared" si="4"/>
        <v>102</v>
      </c>
      <c r="J49" s="14"/>
      <c r="K49" s="20">
        <f t="shared" si="5"/>
        <v>0.62372076023391809</v>
      </c>
      <c r="L49" s="20">
        <f t="shared" si="6"/>
        <v>0.65562500000000001</v>
      </c>
      <c r="M49" s="20">
        <f t="shared" si="7"/>
        <v>0.6584429824561403</v>
      </c>
      <c r="N49" s="20">
        <f t="shared" si="8"/>
        <v>0.66157407407407409</v>
      </c>
      <c r="O49" s="1"/>
      <c r="P49" s="1"/>
      <c r="Q49" s="1"/>
      <c r="R49" s="1"/>
    </row>
    <row r="50" spans="2:18 16381:16381" x14ac:dyDescent="0.25">
      <c r="B50" s="9"/>
      <c r="C50" s="61" t="s">
        <v>312</v>
      </c>
      <c r="D50" s="27" t="s">
        <v>233</v>
      </c>
      <c r="E50" s="33" t="s">
        <v>115</v>
      </c>
      <c r="F50" s="41"/>
      <c r="G50" s="41"/>
      <c r="H50" s="19">
        <v>52.099999999999994</v>
      </c>
      <c r="I50" s="19">
        <f t="shared" si="4"/>
        <v>101.30000000000001</v>
      </c>
      <c r="J50" s="14"/>
      <c r="K50" s="20">
        <f t="shared" si="5"/>
        <v>0.62448830409356726</v>
      </c>
      <c r="L50" s="20">
        <f t="shared" si="6"/>
        <v>0.65635416666666657</v>
      </c>
      <c r="M50" s="20">
        <f t="shared" si="7"/>
        <v>0.65921052631578947</v>
      </c>
      <c r="N50" s="20">
        <f t="shared" si="8"/>
        <v>0.66238425925925926</v>
      </c>
      <c r="O50" s="1"/>
      <c r="P50" s="1"/>
      <c r="Q50" s="1"/>
      <c r="R50" s="1"/>
    </row>
    <row r="51" spans="2:18 16381:16381" x14ac:dyDescent="0.25">
      <c r="B51" s="9"/>
      <c r="C51" s="61" t="s">
        <v>282</v>
      </c>
      <c r="D51" s="27" t="s">
        <v>233</v>
      </c>
      <c r="E51" s="33"/>
      <c r="F51" s="41"/>
      <c r="G51" s="41"/>
      <c r="H51" s="19">
        <v>52.3</v>
      </c>
      <c r="I51" s="19">
        <f t="shared" si="4"/>
        <v>101.10000000000001</v>
      </c>
      <c r="J51" s="14"/>
      <c r="K51" s="20">
        <f t="shared" si="5"/>
        <v>0.62470760233918132</v>
      </c>
      <c r="L51" s="20">
        <f t="shared" si="6"/>
        <v>0.65656249999999994</v>
      </c>
      <c r="M51" s="20">
        <f t="shared" si="7"/>
        <v>0.65942982456140342</v>
      </c>
      <c r="N51" s="20">
        <f t="shared" si="8"/>
        <v>0.6626157407407407</v>
      </c>
      <c r="O51" s="1"/>
      <c r="P51" s="1"/>
      <c r="Q51" s="1"/>
      <c r="R51" s="1"/>
    </row>
    <row r="52" spans="2:18 16381:16381" x14ac:dyDescent="0.25">
      <c r="B52" s="9" t="s">
        <v>201</v>
      </c>
      <c r="C52" s="60" t="s">
        <v>202</v>
      </c>
      <c r="D52" s="27"/>
      <c r="E52" s="40"/>
      <c r="F52" s="41"/>
      <c r="G52" s="41"/>
      <c r="H52" s="19">
        <v>53.199999999999996</v>
      </c>
      <c r="I52" s="19">
        <f t="shared" si="4"/>
        <v>100.20000000000002</v>
      </c>
      <c r="J52" s="14"/>
      <c r="K52" s="20">
        <f t="shared" si="5"/>
        <v>0.62569444444444444</v>
      </c>
      <c r="L52" s="20">
        <f t="shared" si="6"/>
        <v>0.65749999999999997</v>
      </c>
      <c r="M52" s="20">
        <f t="shared" si="7"/>
        <v>0.66041666666666665</v>
      </c>
      <c r="N52" s="20">
        <f t="shared" si="8"/>
        <v>0.66365740740740742</v>
      </c>
      <c r="O52" s="1"/>
      <c r="P52" s="1"/>
      <c r="Q52" s="1"/>
      <c r="R52" s="1"/>
    </row>
    <row r="53" spans="2:18 16381:16381" x14ac:dyDescent="0.25">
      <c r="B53" s="8" t="s">
        <v>200</v>
      </c>
      <c r="C53" s="100" t="s">
        <v>533</v>
      </c>
      <c r="D53" s="36"/>
      <c r="E53" s="11"/>
      <c r="F53" s="11"/>
      <c r="G53" s="11"/>
      <c r="H53" s="21">
        <v>55.9</v>
      </c>
      <c r="I53" s="21">
        <f t="shared" si="4"/>
        <v>97.5</v>
      </c>
      <c r="J53" s="14"/>
      <c r="K53" s="22">
        <f t="shared" si="5"/>
        <v>0.62865497076023391</v>
      </c>
      <c r="L53" s="22">
        <f t="shared" si="6"/>
        <v>0.66031249999999997</v>
      </c>
      <c r="M53" s="22">
        <f t="shared" si="7"/>
        <v>0.66337719298245612</v>
      </c>
      <c r="N53" s="22">
        <f t="shared" si="8"/>
        <v>0.66678240740740735</v>
      </c>
      <c r="O53" s="1"/>
      <c r="P53" s="1"/>
      <c r="Q53" s="1"/>
      <c r="R53" s="1"/>
    </row>
    <row r="54" spans="2:18 16381:16381" x14ac:dyDescent="0.25">
      <c r="B54" s="9" t="s">
        <v>201</v>
      </c>
      <c r="C54" s="60" t="s">
        <v>315</v>
      </c>
      <c r="D54" s="27"/>
      <c r="E54" s="33"/>
      <c r="F54" s="41"/>
      <c r="G54" s="41"/>
      <c r="H54" s="19">
        <v>56.4</v>
      </c>
      <c r="I54" s="19">
        <f t="shared" si="4"/>
        <v>97</v>
      </c>
      <c r="J54" s="14"/>
      <c r="K54" s="20">
        <f t="shared" si="5"/>
        <v>0.62920321637426901</v>
      </c>
      <c r="L54" s="20">
        <f t="shared" si="6"/>
        <v>0.66083333333333327</v>
      </c>
      <c r="M54" s="20">
        <f t="shared" si="7"/>
        <v>0.66392543859649122</v>
      </c>
      <c r="N54" s="20">
        <f t="shared" si="8"/>
        <v>0.66736111111111107</v>
      </c>
      <c r="O54" s="1"/>
      <c r="P54" s="1"/>
      <c r="Q54" s="1"/>
      <c r="R54" s="1"/>
    </row>
    <row r="55" spans="2:18 16381:16381" x14ac:dyDescent="0.25">
      <c r="B55" s="9"/>
      <c r="C55" s="61" t="s">
        <v>265</v>
      </c>
      <c r="D55" s="27" t="s">
        <v>234</v>
      </c>
      <c r="E55" s="41"/>
      <c r="F55" s="41"/>
      <c r="G55" s="41"/>
      <c r="H55" s="19">
        <v>56.699999999999996</v>
      </c>
      <c r="I55" s="19">
        <f t="shared" si="4"/>
        <v>96.700000000000017</v>
      </c>
      <c r="J55" s="14"/>
      <c r="K55" s="20">
        <f t="shared" si="5"/>
        <v>0.62953216374269005</v>
      </c>
      <c r="L55" s="20">
        <f t="shared" si="6"/>
        <v>0.66114583333333332</v>
      </c>
      <c r="M55" s="20">
        <f t="shared" si="7"/>
        <v>0.66425438596491226</v>
      </c>
      <c r="N55" s="20">
        <f t="shared" si="8"/>
        <v>0.66770833333333335</v>
      </c>
      <c r="O55" s="1"/>
      <c r="P55" s="1"/>
      <c r="Q55" s="1"/>
      <c r="R55" s="1"/>
    </row>
    <row r="56" spans="2:18 16381:16381" x14ac:dyDescent="0.25">
      <c r="B56" s="9"/>
      <c r="C56" s="61" t="s">
        <v>317</v>
      </c>
      <c r="D56" s="27" t="s">
        <v>235</v>
      </c>
      <c r="E56" s="33" t="s">
        <v>316</v>
      </c>
      <c r="F56" s="41"/>
      <c r="G56" s="41"/>
      <c r="H56" s="19">
        <v>58.8</v>
      </c>
      <c r="I56" s="19">
        <f t="shared" si="4"/>
        <v>94.600000000000009</v>
      </c>
      <c r="J56" s="14"/>
      <c r="K56" s="20">
        <f t="shared" si="5"/>
        <v>0.63183479532163744</v>
      </c>
      <c r="L56" s="20">
        <f t="shared" si="6"/>
        <v>0.66333333333333333</v>
      </c>
      <c r="M56" s="20">
        <f t="shared" si="7"/>
        <v>0.66655701754385965</v>
      </c>
      <c r="N56" s="20">
        <f t="shared" si="8"/>
        <v>0.67013888888888884</v>
      </c>
      <c r="O56" s="1"/>
      <c r="P56" s="1"/>
      <c r="Q56" s="1"/>
      <c r="R56" s="1"/>
    </row>
    <row r="57" spans="2:18 16381:16381" x14ac:dyDescent="0.25">
      <c r="B57" s="9" t="s">
        <v>559</v>
      </c>
      <c r="C57" s="60" t="s">
        <v>203</v>
      </c>
      <c r="D57" s="27"/>
      <c r="E57" s="33"/>
      <c r="F57" s="41"/>
      <c r="G57" s="41"/>
      <c r="H57" s="19">
        <v>59.8</v>
      </c>
      <c r="I57" s="19">
        <f t="shared" si="4"/>
        <v>93.600000000000009</v>
      </c>
      <c r="J57" s="14"/>
      <c r="K57" s="20">
        <f t="shared" si="5"/>
        <v>0.63293128654970754</v>
      </c>
      <c r="L57" s="20">
        <f t="shared" si="6"/>
        <v>0.66437499999999994</v>
      </c>
      <c r="M57" s="20">
        <f t="shared" si="7"/>
        <v>0.66765350877192975</v>
      </c>
      <c r="N57" s="20">
        <f t="shared" si="8"/>
        <v>0.67129629629629628</v>
      </c>
      <c r="O57" s="1"/>
      <c r="P57" s="1"/>
      <c r="Q57" s="1"/>
      <c r="R57" s="1"/>
    </row>
    <row r="58" spans="2:18 16381:16381" x14ac:dyDescent="0.25">
      <c r="B58" s="9"/>
      <c r="C58" s="61" t="s">
        <v>283</v>
      </c>
      <c r="D58" s="27" t="s">
        <v>236</v>
      </c>
      <c r="E58" s="33"/>
      <c r="F58" s="41"/>
      <c r="G58" s="41"/>
      <c r="H58" s="19">
        <v>60</v>
      </c>
      <c r="I58" s="19">
        <f t="shared" si="4"/>
        <v>93.4</v>
      </c>
      <c r="J58" s="14"/>
      <c r="K58" s="20">
        <f t="shared" si="5"/>
        <v>0.6331505847953216</v>
      </c>
      <c r="L58" s="20">
        <f t="shared" si="6"/>
        <v>0.6645833333333333</v>
      </c>
      <c r="M58" s="20">
        <f t="shared" si="7"/>
        <v>0.66787280701754381</v>
      </c>
      <c r="N58" s="20">
        <f t="shared" si="8"/>
        <v>0.67152777777777772</v>
      </c>
      <c r="O58" s="1"/>
      <c r="P58" s="1"/>
      <c r="Q58" s="1"/>
      <c r="R58" s="1"/>
    </row>
    <row r="59" spans="2:18 16381:16381" x14ac:dyDescent="0.25">
      <c r="B59" s="9"/>
      <c r="C59" s="61" t="s">
        <v>266</v>
      </c>
      <c r="D59" s="27" t="s">
        <v>236</v>
      </c>
      <c r="E59" s="33"/>
      <c r="F59" s="41"/>
      <c r="G59" s="41"/>
      <c r="H59" s="19">
        <v>60.4</v>
      </c>
      <c r="I59" s="19">
        <f t="shared" si="4"/>
        <v>93</v>
      </c>
      <c r="J59" s="14"/>
      <c r="K59" s="20">
        <f t="shared" si="5"/>
        <v>0.63358918128654973</v>
      </c>
      <c r="L59" s="20">
        <f t="shared" si="6"/>
        <v>0.66499999999999992</v>
      </c>
      <c r="M59" s="20">
        <f t="shared" si="7"/>
        <v>0.66831140350877194</v>
      </c>
      <c r="N59" s="20">
        <f t="shared" si="8"/>
        <v>0.67199074074074072</v>
      </c>
      <c r="O59" s="1"/>
      <c r="P59" s="1"/>
      <c r="Q59" s="1"/>
      <c r="R59" s="1"/>
    </row>
    <row r="60" spans="2:18 16381:16381" x14ac:dyDescent="0.25">
      <c r="B60" s="9" t="s">
        <v>559</v>
      </c>
      <c r="C60" s="95" t="s">
        <v>344</v>
      </c>
      <c r="D60" s="27"/>
      <c r="E60" s="33"/>
      <c r="F60" s="41"/>
      <c r="G60" s="41"/>
      <c r="H60" s="19">
        <v>65.7</v>
      </c>
      <c r="I60" s="19">
        <f t="shared" si="4"/>
        <v>87.7</v>
      </c>
      <c r="J60" s="14"/>
      <c r="K60" s="20">
        <f t="shared" si="5"/>
        <v>0.63940058479532158</v>
      </c>
      <c r="L60" s="20">
        <f t="shared" si="6"/>
        <v>0.67052083333333334</v>
      </c>
      <c r="M60" s="20">
        <f t="shared" si="7"/>
        <v>0.67412280701754379</v>
      </c>
      <c r="N60" s="20">
        <f t="shared" si="8"/>
        <v>0.67812499999999998</v>
      </c>
      <c r="O60" s="1"/>
      <c r="P60" s="1"/>
      <c r="Q60" s="1"/>
      <c r="R60" s="1"/>
    </row>
    <row r="61" spans="2:18 16381:16381" x14ac:dyDescent="0.25">
      <c r="B61" s="9"/>
      <c r="C61" s="122" t="s">
        <v>320</v>
      </c>
      <c r="D61" s="27" t="s">
        <v>237</v>
      </c>
      <c r="E61" s="33" t="s">
        <v>21</v>
      </c>
      <c r="F61" s="41"/>
      <c r="G61" s="41"/>
      <c r="H61" s="19">
        <v>65.899999999999991</v>
      </c>
      <c r="I61" s="19">
        <f t="shared" si="4"/>
        <v>87.500000000000014</v>
      </c>
      <c r="J61" s="14"/>
      <c r="K61" s="20">
        <f t="shared" si="5"/>
        <v>0.63961988304093564</v>
      </c>
      <c r="L61" s="20">
        <f t="shared" si="6"/>
        <v>0.6707291666666666</v>
      </c>
      <c r="M61" s="20">
        <f t="shared" si="7"/>
        <v>0.67434210526315785</v>
      </c>
      <c r="N61" s="20">
        <f t="shared" si="8"/>
        <v>0.67835648148148142</v>
      </c>
      <c r="O61" s="1"/>
      <c r="P61" s="1"/>
      <c r="Q61" s="1"/>
      <c r="R61" s="1"/>
    </row>
    <row r="62" spans="2:18 16381:16381" x14ac:dyDescent="0.25">
      <c r="B62" s="9" t="s">
        <v>559</v>
      </c>
      <c r="C62" s="95" t="s">
        <v>204</v>
      </c>
      <c r="D62" s="27"/>
      <c r="E62" s="33"/>
      <c r="F62" s="41"/>
      <c r="G62" s="41"/>
      <c r="H62" s="19">
        <v>66.5</v>
      </c>
      <c r="I62" s="19">
        <f t="shared" si="4"/>
        <v>86.9</v>
      </c>
      <c r="J62" s="14"/>
      <c r="K62" s="20">
        <f t="shared" si="5"/>
        <v>0.64027777777777772</v>
      </c>
      <c r="L62" s="20">
        <f t="shared" si="6"/>
        <v>0.6713541666666667</v>
      </c>
      <c r="M62" s="20">
        <f t="shared" si="7"/>
        <v>0.67499999999999993</v>
      </c>
      <c r="N62" s="20">
        <f t="shared" si="8"/>
        <v>0.67905092592592586</v>
      </c>
      <c r="O62" s="1"/>
      <c r="P62" s="1"/>
      <c r="Q62" s="1"/>
      <c r="R62" s="1"/>
    </row>
    <row r="63" spans="2:18 16381:16381" x14ac:dyDescent="0.25">
      <c r="B63" s="9"/>
      <c r="C63" s="123" t="s">
        <v>284</v>
      </c>
      <c r="D63" s="27" t="s">
        <v>238</v>
      </c>
      <c r="E63" s="33"/>
      <c r="F63" s="41"/>
      <c r="G63" s="41"/>
      <c r="H63" s="19">
        <v>67.099999999999994</v>
      </c>
      <c r="I63" s="19">
        <f t="shared" si="4"/>
        <v>86.300000000000011</v>
      </c>
      <c r="J63" s="14"/>
      <c r="K63" s="20">
        <f t="shared" si="5"/>
        <v>0.6409356725146198</v>
      </c>
      <c r="L63" s="20">
        <f t="shared" si="6"/>
        <v>0.67197916666666657</v>
      </c>
      <c r="M63" s="20">
        <f t="shared" si="7"/>
        <v>0.67565789473684212</v>
      </c>
      <c r="N63" s="20">
        <f t="shared" si="8"/>
        <v>0.67974537037037031</v>
      </c>
      <c r="O63" s="1"/>
      <c r="P63" s="1"/>
      <c r="Q63" s="1"/>
      <c r="R63" s="1"/>
    </row>
    <row r="64" spans="2:18 16381:16381" ht="27" x14ac:dyDescent="0.25">
      <c r="B64" s="82"/>
      <c r="C64" s="124" t="s">
        <v>319</v>
      </c>
      <c r="D64" s="30"/>
      <c r="E64" s="37" t="s">
        <v>318</v>
      </c>
      <c r="F64" s="30"/>
      <c r="G64" s="18"/>
      <c r="H64" s="34">
        <v>69.399999999999991</v>
      </c>
      <c r="I64" s="18">
        <f t="shared" si="4"/>
        <v>84.000000000000014</v>
      </c>
      <c r="J64" s="14"/>
      <c r="K64" s="20">
        <f t="shared" si="5"/>
        <v>0.64345760233918126</v>
      </c>
      <c r="L64" s="20">
        <f t="shared" si="6"/>
        <v>0.67437499999999995</v>
      </c>
      <c r="M64" s="20">
        <f t="shared" si="7"/>
        <v>0.67817982456140347</v>
      </c>
      <c r="N64" s="20">
        <f t="shared" si="8"/>
        <v>0.68240740740740735</v>
      </c>
      <c r="O64" s="1"/>
      <c r="P64" s="1"/>
      <c r="Q64" s="1"/>
      <c r="XFA64" s="32"/>
    </row>
    <row r="65" spans="1:18 16381:16381" x14ac:dyDescent="0.25">
      <c r="B65" s="9"/>
      <c r="C65" s="125" t="s">
        <v>321</v>
      </c>
      <c r="D65" s="27" t="s">
        <v>17</v>
      </c>
      <c r="E65" s="33" t="s">
        <v>21</v>
      </c>
      <c r="F65" s="41"/>
      <c r="G65" s="41"/>
      <c r="H65" s="19">
        <v>74.099999999999994</v>
      </c>
      <c r="I65" s="19">
        <f t="shared" si="4"/>
        <v>79.300000000000011</v>
      </c>
      <c r="J65" s="14"/>
      <c r="K65" s="20">
        <f t="shared" si="5"/>
        <v>0.64861111111111114</v>
      </c>
      <c r="L65" s="20">
        <f t="shared" si="6"/>
        <v>0.67927083333333327</v>
      </c>
      <c r="M65" s="20">
        <f t="shared" si="7"/>
        <v>0.68333333333333335</v>
      </c>
      <c r="N65" s="20">
        <f t="shared" si="8"/>
        <v>0.68784722222222217</v>
      </c>
      <c r="O65" s="1"/>
      <c r="P65" s="1"/>
      <c r="Q65" s="1"/>
      <c r="R65" s="1"/>
    </row>
    <row r="66" spans="1:18 16381:16381" x14ac:dyDescent="0.25">
      <c r="B66" s="9"/>
      <c r="C66" s="95" t="s">
        <v>64</v>
      </c>
      <c r="D66" s="27"/>
      <c r="E66" s="33"/>
      <c r="F66" s="41"/>
      <c r="G66" s="41"/>
      <c r="H66" s="19">
        <v>75.7</v>
      </c>
      <c r="I66" s="19">
        <f t="shared" si="4"/>
        <v>77.7</v>
      </c>
      <c r="J66" s="14"/>
      <c r="K66" s="20">
        <f t="shared" si="5"/>
        <v>0.65036549707602342</v>
      </c>
      <c r="L66" s="20">
        <f t="shared" si="6"/>
        <v>0.68093749999999997</v>
      </c>
      <c r="M66" s="20">
        <f t="shared" si="7"/>
        <v>0.68508771929824563</v>
      </c>
      <c r="N66" s="20">
        <f t="shared" si="8"/>
        <v>0.68969907407407405</v>
      </c>
      <c r="O66" s="1"/>
      <c r="P66" s="1"/>
      <c r="Q66" s="1"/>
      <c r="R66" s="1"/>
    </row>
    <row r="67" spans="1:18 16381:16381" x14ac:dyDescent="0.25">
      <c r="B67" s="9"/>
      <c r="C67" s="122" t="s">
        <v>267</v>
      </c>
      <c r="D67" s="41" t="s">
        <v>16</v>
      </c>
      <c r="E67" s="33"/>
      <c r="F67" s="41"/>
      <c r="G67" s="41"/>
      <c r="H67" s="19">
        <v>75.899999999999991</v>
      </c>
      <c r="I67" s="19">
        <f t="shared" si="4"/>
        <v>77.500000000000014</v>
      </c>
      <c r="J67" s="14"/>
      <c r="K67" s="20">
        <f t="shared" si="5"/>
        <v>0.65058479532163738</v>
      </c>
      <c r="L67" s="20">
        <f t="shared" si="6"/>
        <v>0.68114583333333334</v>
      </c>
      <c r="M67" s="20">
        <f t="shared" si="7"/>
        <v>0.68530701754385959</v>
      </c>
      <c r="N67" s="20">
        <f t="shared" si="8"/>
        <v>0.68993055555555549</v>
      </c>
      <c r="O67" s="1"/>
      <c r="P67" s="1"/>
      <c r="Q67" s="1"/>
      <c r="R67" s="1"/>
    </row>
    <row r="68" spans="1:18 16381:16381" x14ac:dyDescent="0.25">
      <c r="B68" s="9" t="s">
        <v>78</v>
      </c>
      <c r="C68" s="122" t="s">
        <v>599</v>
      </c>
      <c r="D68" s="62" t="s">
        <v>600</v>
      </c>
      <c r="E68" s="33" t="s">
        <v>603</v>
      </c>
      <c r="F68" s="41"/>
      <c r="G68" s="41"/>
      <c r="H68" s="19">
        <v>76.3</v>
      </c>
      <c r="I68" s="19">
        <f t="shared" si="4"/>
        <v>77.100000000000009</v>
      </c>
      <c r="J68" s="14"/>
      <c r="K68" s="20">
        <f t="shared" si="5"/>
        <v>0.6510233918128655</v>
      </c>
      <c r="L68" s="20">
        <f t="shared" si="6"/>
        <v>0.68156249999999996</v>
      </c>
      <c r="M68" s="20">
        <f t="shared" si="7"/>
        <v>0.68574561403508771</v>
      </c>
      <c r="N68" s="20">
        <f t="shared" si="8"/>
        <v>0.69039351851851849</v>
      </c>
      <c r="O68" s="1"/>
      <c r="P68" s="1"/>
      <c r="Q68" s="1"/>
      <c r="R68" s="1"/>
    </row>
    <row r="69" spans="1:18 16381:16381" x14ac:dyDescent="0.25">
      <c r="B69" s="9"/>
      <c r="C69" s="122" t="s">
        <v>601</v>
      </c>
      <c r="D69" s="62" t="s">
        <v>16</v>
      </c>
      <c r="E69" s="33" t="s">
        <v>602</v>
      </c>
      <c r="F69" s="41"/>
      <c r="G69" s="41"/>
      <c r="H69" s="19">
        <v>76.5</v>
      </c>
      <c r="I69" s="19">
        <f t="shared" si="4"/>
        <v>76.900000000000006</v>
      </c>
      <c r="J69" s="14"/>
      <c r="K69" s="20">
        <f t="shared" si="5"/>
        <v>0.65124269005847957</v>
      </c>
      <c r="L69" s="20">
        <f t="shared" si="6"/>
        <v>0.68177083333333333</v>
      </c>
      <c r="M69" s="20">
        <f t="shared" si="7"/>
        <v>0.68596491228070167</v>
      </c>
      <c r="N69" s="20">
        <f t="shared" si="8"/>
        <v>0.69062499999999993</v>
      </c>
      <c r="O69" s="1"/>
      <c r="P69" s="1"/>
      <c r="Q69" s="1"/>
      <c r="R69" s="1"/>
    </row>
    <row r="70" spans="1:18 16381:16381" x14ac:dyDescent="0.25">
      <c r="B70" s="9"/>
      <c r="C70" s="122" t="s">
        <v>463</v>
      </c>
      <c r="D70" s="62" t="s">
        <v>18</v>
      </c>
      <c r="E70" s="33"/>
      <c r="F70" s="41"/>
      <c r="G70" s="41"/>
      <c r="H70" s="19">
        <v>76.7</v>
      </c>
      <c r="I70" s="19">
        <f t="shared" si="4"/>
        <v>76.7</v>
      </c>
      <c r="J70" s="14"/>
      <c r="K70" s="20">
        <f t="shared" si="5"/>
        <v>0.65146198830409352</v>
      </c>
      <c r="L70" s="20">
        <f t="shared" si="6"/>
        <v>0.68197916666666658</v>
      </c>
      <c r="M70" s="20">
        <f t="shared" si="7"/>
        <v>0.68618421052631573</v>
      </c>
      <c r="N70" s="20">
        <f t="shared" si="8"/>
        <v>0.69085648148148149</v>
      </c>
      <c r="O70" s="1"/>
      <c r="P70" s="1"/>
      <c r="Q70" s="1"/>
      <c r="R70" s="1"/>
    </row>
    <row r="71" spans="1:18 16381:16381" x14ac:dyDescent="0.25">
      <c r="B71" s="9"/>
      <c r="C71" s="122" t="s">
        <v>520</v>
      </c>
      <c r="D71" s="62" t="s">
        <v>17</v>
      </c>
      <c r="E71" s="33"/>
      <c r="F71" s="41"/>
      <c r="G71" s="41"/>
      <c r="H71" s="19">
        <v>76.900000000000006</v>
      </c>
      <c r="I71" s="19">
        <f t="shared" si="4"/>
        <v>76.5</v>
      </c>
      <c r="J71" s="14"/>
      <c r="K71" s="20">
        <f t="shared" si="5"/>
        <v>0.65168128654970758</v>
      </c>
      <c r="L71" s="20">
        <f t="shared" si="6"/>
        <v>0.68218749999999995</v>
      </c>
      <c r="M71" s="20">
        <f t="shared" si="7"/>
        <v>0.68640350877192979</v>
      </c>
      <c r="N71" s="20">
        <f t="shared" si="8"/>
        <v>0.69108796296296293</v>
      </c>
      <c r="O71" s="1"/>
      <c r="P71" s="1"/>
      <c r="Q71" s="1"/>
      <c r="R71" s="1"/>
    </row>
    <row r="72" spans="1:18 16381:16381" x14ac:dyDescent="0.25">
      <c r="B72" s="9"/>
      <c r="C72" s="122" t="s">
        <v>465</v>
      </c>
      <c r="D72" s="62" t="s">
        <v>18</v>
      </c>
      <c r="E72" s="33"/>
      <c r="F72" s="41"/>
      <c r="G72" s="41"/>
      <c r="H72" s="19">
        <v>77</v>
      </c>
      <c r="I72" s="19">
        <f t="shared" si="4"/>
        <v>76.400000000000006</v>
      </c>
      <c r="J72" s="14"/>
      <c r="K72" s="20">
        <f t="shared" si="5"/>
        <v>0.65179093567251456</v>
      </c>
      <c r="L72" s="20">
        <f t="shared" si="6"/>
        <v>0.68229166666666663</v>
      </c>
      <c r="M72" s="20">
        <f t="shared" si="7"/>
        <v>0.68651315789473677</v>
      </c>
      <c r="N72" s="20">
        <f t="shared" si="8"/>
        <v>0.69120370370370365</v>
      </c>
      <c r="O72" s="1"/>
      <c r="P72" s="1"/>
      <c r="Q72" s="1"/>
      <c r="R72" s="1"/>
    </row>
    <row r="73" spans="1:18 16381:16381" x14ac:dyDescent="0.25">
      <c r="B73" s="9"/>
      <c r="C73" s="122" t="s">
        <v>466</v>
      </c>
      <c r="D73" s="62"/>
      <c r="E73" s="33"/>
      <c r="F73" s="41"/>
      <c r="G73" s="41"/>
      <c r="H73" s="19">
        <v>77.2</v>
      </c>
      <c r="I73" s="19">
        <f t="shared" si="4"/>
        <v>76.2</v>
      </c>
      <c r="J73" s="14"/>
      <c r="K73" s="20">
        <f t="shared" si="5"/>
        <v>0.65201023391812862</v>
      </c>
      <c r="L73" s="20">
        <f t="shared" si="6"/>
        <v>0.6825</v>
      </c>
      <c r="M73" s="20">
        <f t="shared" si="7"/>
        <v>0.68673245614035083</v>
      </c>
      <c r="N73" s="20">
        <f t="shared" si="8"/>
        <v>0.69143518518518521</v>
      </c>
      <c r="O73" s="1"/>
      <c r="P73" s="1"/>
      <c r="Q73" s="1"/>
      <c r="R73" s="1"/>
    </row>
    <row r="74" spans="1:18 16381:16381" x14ac:dyDescent="0.25">
      <c r="B74" s="9"/>
      <c r="C74" s="68"/>
      <c r="D74" s="62"/>
      <c r="E74" s="37" t="s">
        <v>322</v>
      </c>
      <c r="F74" s="41"/>
      <c r="G74" s="41"/>
      <c r="H74" s="19">
        <v>78</v>
      </c>
      <c r="I74" s="19">
        <f t="shared" si="4"/>
        <v>75.400000000000006</v>
      </c>
      <c r="J74" s="14"/>
      <c r="K74" s="20">
        <f t="shared" si="5"/>
        <v>0.65288742690058477</v>
      </c>
      <c r="L74" s="20">
        <f t="shared" si="6"/>
        <v>0.68333333333333335</v>
      </c>
      <c r="M74" s="20">
        <f t="shared" si="7"/>
        <v>0.68760964912280698</v>
      </c>
      <c r="N74" s="20">
        <f t="shared" si="8"/>
        <v>0.69236111111111109</v>
      </c>
      <c r="O74" s="1"/>
      <c r="P74" s="1"/>
      <c r="Q74" s="1"/>
      <c r="R74" s="1"/>
    </row>
    <row r="75" spans="1:18 16381:16381" x14ac:dyDescent="0.25">
      <c r="B75" s="9"/>
      <c r="C75" s="68" t="s">
        <v>285</v>
      </c>
      <c r="D75" s="62" t="s">
        <v>239</v>
      </c>
      <c r="E75" s="37"/>
      <c r="F75" s="41"/>
      <c r="G75" s="41"/>
      <c r="H75" s="19">
        <v>78.2</v>
      </c>
      <c r="I75" s="19">
        <f t="shared" si="4"/>
        <v>75.2</v>
      </c>
      <c r="J75" s="14"/>
      <c r="K75" s="20">
        <f t="shared" si="5"/>
        <v>0.65310672514619883</v>
      </c>
      <c r="L75" s="20">
        <f t="shared" si="6"/>
        <v>0.6835416666666666</v>
      </c>
      <c r="M75" s="20">
        <f t="shared" si="7"/>
        <v>0.68782894736842104</v>
      </c>
      <c r="N75" s="20">
        <f t="shared" si="8"/>
        <v>0.69259259259259254</v>
      </c>
      <c r="O75" s="1"/>
      <c r="P75" s="1"/>
      <c r="Q75" s="1"/>
      <c r="R75" s="1"/>
    </row>
    <row r="76" spans="1:18 16381:16381" ht="30" customHeight="1" x14ac:dyDescent="0.25">
      <c r="A76" s="76"/>
      <c r="B76" s="9"/>
      <c r="C76" s="68"/>
      <c r="D76" s="62"/>
      <c r="E76" s="33"/>
      <c r="F76" s="41"/>
      <c r="G76" s="18"/>
      <c r="H76" s="18">
        <v>78.3</v>
      </c>
      <c r="I76" s="19">
        <f t="shared" si="4"/>
        <v>75.100000000000009</v>
      </c>
      <c r="J76" s="14"/>
      <c r="K76" s="20">
        <f t="shared" ref="K76:K107" si="9">$K$12+(H76/$K$6/24)</f>
        <v>0.65321637426900581</v>
      </c>
      <c r="L76" s="20">
        <f t="shared" ref="L76:L107" si="10">$L$12+(H76/$L$6/24)</f>
        <v>0.68364583333333329</v>
      </c>
      <c r="M76" s="20">
        <f t="shared" ref="M76:M107" si="11">$M$12+(H76/$M$6/24)</f>
        <v>0.68793859649122802</v>
      </c>
      <c r="N76" s="20">
        <f t="shared" ref="N76:N107" si="12">$N$12+(H76/$N$6/24)</f>
        <v>0.69270833333333326</v>
      </c>
      <c r="O76" s="1"/>
      <c r="P76" s="1"/>
      <c r="Q76" s="1"/>
      <c r="XFA76" s="8"/>
    </row>
    <row r="77" spans="1:18 16381:16381" ht="30" customHeight="1" x14ac:dyDescent="0.25">
      <c r="A77" s="76"/>
      <c r="B77" s="9" t="s">
        <v>205</v>
      </c>
      <c r="C77" s="77" t="s">
        <v>206</v>
      </c>
      <c r="D77" s="62"/>
      <c r="E77" s="33"/>
      <c r="F77" s="41"/>
      <c r="G77" s="38"/>
      <c r="H77" s="18">
        <v>80.2</v>
      </c>
      <c r="I77" s="19">
        <f t="shared" si="4"/>
        <v>73.2</v>
      </c>
      <c r="J77" s="14"/>
      <c r="K77" s="20">
        <f t="shared" si="9"/>
        <v>0.65529970760233913</v>
      </c>
      <c r="L77" s="20">
        <f t="shared" si="10"/>
        <v>0.68562499999999993</v>
      </c>
      <c r="M77" s="20">
        <f t="shared" si="11"/>
        <v>0.69002192982456134</v>
      </c>
      <c r="N77" s="20">
        <f t="shared" si="12"/>
        <v>0.69490740740740742</v>
      </c>
      <c r="O77" s="1"/>
      <c r="P77" s="1"/>
      <c r="Q77" s="1"/>
      <c r="XFA77" s="89"/>
    </row>
    <row r="78" spans="1:18 16381:16381" ht="30" customHeight="1" x14ac:dyDescent="0.25">
      <c r="A78" s="76"/>
      <c r="B78" s="9"/>
      <c r="C78" s="68" t="s">
        <v>286</v>
      </c>
      <c r="D78" s="62" t="s">
        <v>240</v>
      </c>
      <c r="E78" s="33"/>
      <c r="F78" s="41"/>
      <c r="G78" s="38"/>
      <c r="H78" s="18">
        <v>80.3</v>
      </c>
      <c r="I78" s="19">
        <f t="shared" si="4"/>
        <v>73.100000000000009</v>
      </c>
      <c r="J78" s="14"/>
      <c r="K78" s="20">
        <f t="shared" si="9"/>
        <v>0.65540935672514622</v>
      </c>
      <c r="L78" s="20">
        <f t="shared" si="10"/>
        <v>0.68572916666666661</v>
      </c>
      <c r="M78" s="20">
        <f t="shared" si="11"/>
        <v>0.69013157894736843</v>
      </c>
      <c r="N78" s="20">
        <f t="shared" si="12"/>
        <v>0.69502314814814814</v>
      </c>
      <c r="O78" s="1"/>
      <c r="P78" s="1"/>
      <c r="Q78" s="1"/>
      <c r="XFA78" s="89"/>
    </row>
    <row r="79" spans="1:18 16381:16381" x14ac:dyDescent="0.25">
      <c r="B79" s="8" t="s">
        <v>207</v>
      </c>
      <c r="C79" s="101" t="s">
        <v>534</v>
      </c>
      <c r="D79" s="36" t="s">
        <v>241</v>
      </c>
      <c r="E79" s="11"/>
      <c r="F79" s="11"/>
      <c r="G79" s="11"/>
      <c r="H79" s="21">
        <v>81.399999999999991</v>
      </c>
      <c r="I79" s="21">
        <f t="shared" si="4"/>
        <v>72.000000000000014</v>
      </c>
      <c r="J79" s="14"/>
      <c r="K79" s="22">
        <f t="shared" si="9"/>
        <v>0.6566154970760234</v>
      </c>
      <c r="L79" s="22">
        <f t="shared" si="10"/>
        <v>0.6868749999999999</v>
      </c>
      <c r="M79" s="22">
        <f t="shared" si="11"/>
        <v>0.69133771929824561</v>
      </c>
      <c r="N79" s="22">
        <f t="shared" si="12"/>
        <v>0.6962962962962963</v>
      </c>
      <c r="O79" s="1"/>
      <c r="P79" s="1"/>
      <c r="Q79" s="1"/>
      <c r="R79" s="1"/>
    </row>
    <row r="80" spans="1:18 16381:16381" x14ac:dyDescent="0.25">
      <c r="B80" s="80"/>
      <c r="C80" s="68" t="s">
        <v>287</v>
      </c>
      <c r="D80" s="27" t="s">
        <v>531</v>
      </c>
      <c r="E80" s="41"/>
      <c r="F80" s="41"/>
      <c r="G80" s="41"/>
      <c r="H80" s="18">
        <v>83.7</v>
      </c>
      <c r="I80" s="18">
        <f t="shared" si="4"/>
        <v>69.7</v>
      </c>
      <c r="J80" s="14"/>
      <c r="K80" s="20">
        <f t="shared" si="9"/>
        <v>0.65913742690058474</v>
      </c>
      <c r="L80" s="20">
        <f t="shared" si="10"/>
        <v>0.68927083333333328</v>
      </c>
      <c r="M80" s="20">
        <f t="shared" si="11"/>
        <v>0.69385964912280695</v>
      </c>
      <c r="N80" s="20">
        <f t="shared" si="12"/>
        <v>0.69895833333333335</v>
      </c>
      <c r="O80" s="1"/>
      <c r="P80" s="1"/>
      <c r="Q80" s="1"/>
      <c r="R80" s="1"/>
    </row>
    <row r="81" spans="2:18" x14ac:dyDescent="0.25">
      <c r="B81" s="66" t="s">
        <v>37</v>
      </c>
      <c r="C81" s="65" t="s">
        <v>58</v>
      </c>
      <c r="D81" s="53"/>
      <c r="E81" s="67"/>
      <c r="F81" s="41"/>
      <c r="G81" s="41"/>
      <c r="H81" s="54">
        <v>83.9</v>
      </c>
      <c r="I81" s="54">
        <f t="shared" si="4"/>
        <v>69.5</v>
      </c>
      <c r="J81" s="14"/>
      <c r="K81" s="153">
        <f t="shared" si="9"/>
        <v>0.65935672514619881</v>
      </c>
      <c r="L81" s="153">
        <f t="shared" si="10"/>
        <v>0.68947916666666664</v>
      </c>
      <c r="M81" s="153">
        <f t="shared" si="11"/>
        <v>0.69407894736842102</v>
      </c>
      <c r="N81" s="153">
        <f t="shared" si="12"/>
        <v>0.69918981481481479</v>
      </c>
      <c r="O81" s="1"/>
      <c r="P81" s="1"/>
      <c r="Q81" s="1"/>
      <c r="R81" s="1"/>
    </row>
    <row r="82" spans="2:18" x14ac:dyDescent="0.25">
      <c r="B82" s="9"/>
      <c r="C82" s="60" t="s">
        <v>323</v>
      </c>
      <c r="D82" s="27"/>
      <c r="E82" s="33" t="s">
        <v>32</v>
      </c>
      <c r="F82" s="41"/>
      <c r="G82" s="41"/>
      <c r="H82" s="19">
        <v>84.5</v>
      </c>
      <c r="I82" s="19">
        <f t="shared" si="4"/>
        <v>68.900000000000006</v>
      </c>
      <c r="J82" s="14"/>
      <c r="K82" s="20">
        <f t="shared" si="9"/>
        <v>0.66001461988304089</v>
      </c>
      <c r="L82" s="20">
        <f t="shared" si="10"/>
        <v>0.69010416666666663</v>
      </c>
      <c r="M82" s="20">
        <f t="shared" si="11"/>
        <v>0.6947368421052631</v>
      </c>
      <c r="N82" s="20">
        <f t="shared" si="12"/>
        <v>0.69988425925925923</v>
      </c>
      <c r="O82" s="1"/>
      <c r="P82" s="1"/>
      <c r="Q82" s="1"/>
      <c r="R82" s="1"/>
    </row>
    <row r="83" spans="2:18" ht="27" x14ac:dyDescent="0.25">
      <c r="B83" s="9"/>
      <c r="C83" s="61" t="s">
        <v>288</v>
      </c>
      <c r="D83" s="27" t="s">
        <v>242</v>
      </c>
      <c r="E83" s="33"/>
      <c r="F83" s="41"/>
      <c r="G83" s="41"/>
      <c r="H83" s="19">
        <v>88.399999999999991</v>
      </c>
      <c r="I83" s="19">
        <f t="shared" ref="I83:I115" si="13">$I$12-H83</f>
        <v>65.000000000000014</v>
      </c>
      <c r="J83" s="14"/>
      <c r="K83" s="20">
        <f t="shared" si="9"/>
        <v>0.66429093567251463</v>
      </c>
      <c r="L83" s="20">
        <f t="shared" si="10"/>
        <v>0.6941666666666666</v>
      </c>
      <c r="M83" s="20">
        <f t="shared" si="11"/>
        <v>0.69901315789473684</v>
      </c>
      <c r="N83" s="20">
        <f t="shared" si="12"/>
        <v>0.70439814814814805</v>
      </c>
      <c r="O83" s="1"/>
      <c r="P83" s="1"/>
      <c r="Q83" s="1"/>
      <c r="R83" s="1"/>
    </row>
    <row r="84" spans="2:18" x14ac:dyDescent="0.25">
      <c r="B84" s="8" t="s">
        <v>207</v>
      </c>
      <c r="C84" s="100" t="s">
        <v>535</v>
      </c>
      <c r="D84" s="36" t="s">
        <v>243</v>
      </c>
      <c r="E84" s="11"/>
      <c r="F84" s="11"/>
      <c r="G84" s="11"/>
      <c r="H84" s="21">
        <v>88.899999999999991</v>
      </c>
      <c r="I84" s="21">
        <f t="shared" si="13"/>
        <v>64.500000000000014</v>
      </c>
      <c r="J84" s="14"/>
      <c r="K84" s="22">
        <f t="shared" si="9"/>
        <v>0.66483918128654973</v>
      </c>
      <c r="L84" s="22">
        <f t="shared" si="10"/>
        <v>0.6946874999999999</v>
      </c>
      <c r="M84" s="22">
        <f t="shared" si="11"/>
        <v>0.69956140350877183</v>
      </c>
      <c r="N84" s="22">
        <f t="shared" si="12"/>
        <v>0.70497685185185177</v>
      </c>
      <c r="O84" s="1"/>
      <c r="P84" s="1"/>
      <c r="Q84" s="1"/>
      <c r="R84" s="1"/>
    </row>
    <row r="85" spans="2:18" x14ac:dyDescent="0.25">
      <c r="B85" s="9"/>
      <c r="C85" s="61" t="s">
        <v>324</v>
      </c>
      <c r="D85" s="27"/>
      <c r="E85" s="33"/>
      <c r="F85" s="41"/>
      <c r="G85" s="41"/>
      <c r="H85" s="19">
        <v>88.899999999999991</v>
      </c>
      <c r="I85" s="19">
        <f t="shared" si="13"/>
        <v>64.500000000000014</v>
      </c>
      <c r="J85" s="14"/>
      <c r="K85" s="20">
        <f t="shared" si="9"/>
        <v>0.66483918128654973</v>
      </c>
      <c r="L85" s="20">
        <f t="shared" si="10"/>
        <v>0.6946874999999999</v>
      </c>
      <c r="M85" s="20">
        <f t="shared" si="11"/>
        <v>0.69956140350877183</v>
      </c>
      <c r="N85" s="20">
        <f t="shared" si="12"/>
        <v>0.70497685185185177</v>
      </c>
      <c r="O85" s="1"/>
      <c r="P85" s="1"/>
      <c r="Q85" s="1"/>
      <c r="R85" s="1"/>
    </row>
    <row r="86" spans="2:18" x14ac:dyDescent="0.25">
      <c r="B86" s="9" t="s">
        <v>208</v>
      </c>
      <c r="C86" s="60" t="s">
        <v>204</v>
      </c>
      <c r="D86" s="27"/>
      <c r="E86" s="33"/>
      <c r="F86" s="41"/>
      <c r="G86" s="41"/>
      <c r="H86" s="19">
        <v>91.8</v>
      </c>
      <c r="I86" s="19">
        <f t="shared" si="13"/>
        <v>61.600000000000009</v>
      </c>
      <c r="J86" s="14"/>
      <c r="K86" s="20">
        <f t="shared" si="9"/>
        <v>0.66801900584795315</v>
      </c>
      <c r="L86" s="20">
        <f t="shared" si="10"/>
        <v>0.69770833333333326</v>
      </c>
      <c r="M86" s="20">
        <f t="shared" si="11"/>
        <v>0.70274122807017536</v>
      </c>
      <c r="N86" s="20">
        <f t="shared" si="12"/>
        <v>0.70833333333333326</v>
      </c>
      <c r="O86" s="1"/>
      <c r="P86" s="1"/>
      <c r="Q86" s="1"/>
      <c r="R86" s="1"/>
    </row>
    <row r="87" spans="2:18" x14ac:dyDescent="0.25">
      <c r="B87" s="9"/>
      <c r="C87" s="61" t="s">
        <v>507</v>
      </c>
      <c r="D87" s="27" t="s">
        <v>244</v>
      </c>
      <c r="E87" s="41"/>
      <c r="F87" s="41"/>
      <c r="G87" s="41"/>
      <c r="H87" s="19">
        <v>92.2</v>
      </c>
      <c r="I87" s="19">
        <f t="shared" si="13"/>
        <v>61.2</v>
      </c>
      <c r="J87" s="14"/>
      <c r="K87" s="20">
        <f t="shared" si="9"/>
        <v>0.66845760233918128</v>
      </c>
      <c r="L87" s="20">
        <f t="shared" si="10"/>
        <v>0.698125</v>
      </c>
      <c r="M87" s="20">
        <f t="shared" si="11"/>
        <v>0.70317982456140349</v>
      </c>
      <c r="N87" s="20">
        <f t="shared" si="12"/>
        <v>0.70879629629629626</v>
      </c>
      <c r="O87" s="1"/>
      <c r="P87" s="1"/>
      <c r="Q87" s="1"/>
      <c r="R87" s="1"/>
    </row>
    <row r="88" spans="2:18" x14ac:dyDescent="0.25">
      <c r="B88" s="9"/>
      <c r="C88" s="61" t="s">
        <v>326</v>
      </c>
      <c r="D88" s="27" t="s">
        <v>245</v>
      </c>
      <c r="E88" s="33" t="s">
        <v>325</v>
      </c>
      <c r="F88" s="41"/>
      <c r="G88" s="41"/>
      <c r="H88" s="19">
        <v>92.399999999999991</v>
      </c>
      <c r="I88" s="19">
        <f t="shared" si="13"/>
        <v>61.000000000000014</v>
      </c>
      <c r="J88" s="14"/>
      <c r="K88" s="20">
        <f t="shared" si="9"/>
        <v>0.66867690058479523</v>
      </c>
      <c r="L88" s="20">
        <f t="shared" si="10"/>
        <v>0.69833333333333325</v>
      </c>
      <c r="M88" s="20">
        <f t="shared" si="11"/>
        <v>0.70339912280701755</v>
      </c>
      <c r="N88" s="20">
        <f t="shared" si="12"/>
        <v>0.7090277777777777</v>
      </c>
      <c r="O88" s="1"/>
      <c r="P88" s="1"/>
      <c r="Q88" s="1"/>
      <c r="R88" s="1"/>
    </row>
    <row r="89" spans="2:18" x14ac:dyDescent="0.25">
      <c r="B89" s="9"/>
      <c r="C89" s="61" t="s">
        <v>268</v>
      </c>
      <c r="D89" s="27" t="s">
        <v>246</v>
      </c>
      <c r="E89" s="41"/>
      <c r="F89" s="41"/>
      <c r="G89" s="41"/>
      <c r="H89" s="19">
        <v>96.2</v>
      </c>
      <c r="I89" s="19">
        <f t="shared" si="13"/>
        <v>57.2</v>
      </c>
      <c r="J89" s="14"/>
      <c r="K89" s="20">
        <f t="shared" si="9"/>
        <v>0.67284356725146199</v>
      </c>
      <c r="L89" s="20">
        <f t="shared" si="10"/>
        <v>0.70229166666666665</v>
      </c>
      <c r="M89" s="20">
        <f t="shared" si="11"/>
        <v>0.7075657894736842</v>
      </c>
      <c r="N89" s="20">
        <f t="shared" si="12"/>
        <v>0.71342592592592591</v>
      </c>
      <c r="O89" s="1"/>
      <c r="P89" s="1"/>
      <c r="Q89" s="1"/>
      <c r="R89" s="1"/>
    </row>
    <row r="90" spans="2:18" x14ac:dyDescent="0.25">
      <c r="B90" s="9" t="s">
        <v>78</v>
      </c>
      <c r="C90" s="60" t="s">
        <v>79</v>
      </c>
      <c r="D90" s="27"/>
      <c r="E90" s="41"/>
      <c r="F90" s="41"/>
      <c r="G90" s="41"/>
      <c r="H90" s="19">
        <v>98</v>
      </c>
      <c r="I90" s="19">
        <f t="shared" si="13"/>
        <v>55.400000000000006</v>
      </c>
      <c r="J90" s="14"/>
      <c r="K90" s="20">
        <f t="shared" si="9"/>
        <v>0.67481725146198834</v>
      </c>
      <c r="L90" s="20">
        <f t="shared" si="10"/>
        <v>0.70416666666666661</v>
      </c>
      <c r="M90" s="20">
        <f t="shared" si="11"/>
        <v>0.70953947368421044</v>
      </c>
      <c r="N90" s="20">
        <f t="shared" si="12"/>
        <v>0.71550925925925923</v>
      </c>
      <c r="O90" s="1"/>
      <c r="P90" s="1"/>
      <c r="Q90" s="1"/>
      <c r="R90" s="1"/>
    </row>
    <row r="91" spans="2:18" x14ac:dyDescent="0.25">
      <c r="B91" s="9"/>
      <c r="C91" s="61" t="s">
        <v>509</v>
      </c>
      <c r="D91" s="27"/>
      <c r="E91" s="41"/>
      <c r="F91" s="41"/>
      <c r="G91" s="41"/>
      <c r="H91" s="19">
        <v>98.1</v>
      </c>
      <c r="I91" s="19">
        <f t="shared" si="13"/>
        <v>55.300000000000011</v>
      </c>
      <c r="J91" s="14"/>
      <c r="K91" s="20">
        <f t="shared" si="9"/>
        <v>0.67492690058479532</v>
      </c>
      <c r="L91" s="20">
        <f t="shared" si="10"/>
        <v>0.70427083333333329</v>
      </c>
      <c r="M91" s="20">
        <f t="shared" si="11"/>
        <v>0.70964912280701753</v>
      </c>
      <c r="N91" s="20">
        <f t="shared" si="12"/>
        <v>0.71562499999999996</v>
      </c>
      <c r="O91" s="1"/>
      <c r="P91" s="1"/>
      <c r="Q91" s="1"/>
      <c r="R91" s="1"/>
    </row>
    <row r="92" spans="2:18" x14ac:dyDescent="0.25">
      <c r="B92" s="9"/>
      <c r="C92" s="61" t="s">
        <v>269</v>
      </c>
      <c r="D92" s="27" t="s">
        <v>29</v>
      </c>
      <c r="E92" s="33"/>
      <c r="F92" s="41"/>
      <c r="G92" s="41"/>
      <c r="H92" s="19">
        <v>98.2</v>
      </c>
      <c r="I92" s="19">
        <f t="shared" si="13"/>
        <v>55.2</v>
      </c>
      <c r="J92" s="14"/>
      <c r="K92" s="20">
        <f t="shared" si="9"/>
        <v>0.6750365497076023</v>
      </c>
      <c r="L92" s="20">
        <f t="shared" si="10"/>
        <v>0.70437499999999997</v>
      </c>
      <c r="M92" s="20">
        <f t="shared" si="11"/>
        <v>0.70975877192982451</v>
      </c>
      <c r="N92" s="20">
        <f t="shared" si="12"/>
        <v>0.71574074074074068</v>
      </c>
      <c r="O92" s="1"/>
      <c r="P92" s="1"/>
      <c r="Q92" s="1"/>
      <c r="R92" s="1"/>
    </row>
    <row r="93" spans="2:18" x14ac:dyDescent="0.25">
      <c r="B93" s="9"/>
      <c r="C93" s="61" t="s">
        <v>270</v>
      </c>
      <c r="D93" s="27" t="s">
        <v>38</v>
      </c>
      <c r="E93" s="41"/>
      <c r="F93" s="41"/>
      <c r="G93" s="41"/>
      <c r="H93" s="19">
        <v>98.8</v>
      </c>
      <c r="I93" s="19">
        <f t="shared" si="13"/>
        <v>54.600000000000009</v>
      </c>
      <c r="J93" s="14"/>
      <c r="K93" s="20">
        <f t="shared" si="9"/>
        <v>0.67569444444444438</v>
      </c>
      <c r="L93" s="20">
        <f t="shared" si="10"/>
        <v>0.70499999999999996</v>
      </c>
      <c r="M93" s="20">
        <f t="shared" si="11"/>
        <v>0.7104166666666667</v>
      </c>
      <c r="N93" s="20">
        <f t="shared" si="12"/>
        <v>0.71643518518518512</v>
      </c>
      <c r="O93" s="1"/>
      <c r="P93" s="1"/>
      <c r="Q93" s="1"/>
      <c r="R93" s="1"/>
    </row>
    <row r="94" spans="2:18" x14ac:dyDescent="0.25">
      <c r="B94" s="8" t="s">
        <v>209</v>
      </c>
      <c r="C94" s="100" t="s">
        <v>536</v>
      </c>
      <c r="D94" s="36"/>
      <c r="E94" s="11"/>
      <c r="F94" s="11"/>
      <c r="G94" s="11"/>
      <c r="H94" s="21">
        <v>104.8</v>
      </c>
      <c r="I94" s="21">
        <f t="shared" si="13"/>
        <v>48.600000000000009</v>
      </c>
      <c r="J94" s="14"/>
      <c r="K94" s="22">
        <f t="shared" si="9"/>
        <v>0.6822733918128655</v>
      </c>
      <c r="L94" s="22">
        <f t="shared" si="10"/>
        <v>0.71124999999999994</v>
      </c>
      <c r="M94" s="22">
        <f t="shared" si="11"/>
        <v>0.71699561403508771</v>
      </c>
      <c r="N94" s="22">
        <f t="shared" si="12"/>
        <v>0.72337962962962954</v>
      </c>
      <c r="O94" s="1"/>
      <c r="P94" s="1"/>
      <c r="Q94" s="1"/>
      <c r="R94" s="1"/>
    </row>
    <row r="95" spans="2:18" x14ac:dyDescent="0.25">
      <c r="B95" s="9"/>
      <c r="C95" s="61" t="s">
        <v>289</v>
      </c>
      <c r="D95" s="27" t="s">
        <v>247</v>
      </c>
      <c r="E95" s="37"/>
      <c r="F95" s="41"/>
      <c r="G95" s="41"/>
      <c r="H95" s="19">
        <v>107.5</v>
      </c>
      <c r="I95" s="19">
        <f t="shared" si="13"/>
        <v>45.900000000000006</v>
      </c>
      <c r="J95" s="14"/>
      <c r="K95" s="20">
        <f t="shared" si="9"/>
        <v>0.68523391812865497</v>
      </c>
      <c r="L95" s="20">
        <f t="shared" si="10"/>
        <v>0.71406249999999993</v>
      </c>
      <c r="M95" s="20">
        <f t="shared" si="11"/>
        <v>0.71995614035087718</v>
      </c>
      <c r="N95" s="20">
        <f t="shared" si="12"/>
        <v>0.72650462962962958</v>
      </c>
      <c r="O95" s="1"/>
      <c r="P95" s="1"/>
      <c r="Q95" s="1"/>
      <c r="R95" s="1"/>
    </row>
    <row r="96" spans="2:18" x14ac:dyDescent="0.25">
      <c r="B96" s="9" t="s">
        <v>77</v>
      </c>
      <c r="C96" s="60" t="s">
        <v>210</v>
      </c>
      <c r="D96" s="27"/>
      <c r="E96" s="33"/>
      <c r="F96" s="41"/>
      <c r="G96" s="41"/>
      <c r="H96" s="19">
        <v>107.8</v>
      </c>
      <c r="I96" s="19">
        <f t="shared" si="13"/>
        <v>45.600000000000009</v>
      </c>
      <c r="J96" s="14"/>
      <c r="K96" s="20">
        <f t="shared" si="9"/>
        <v>0.68556286549707601</v>
      </c>
      <c r="L96" s="20">
        <f t="shared" si="10"/>
        <v>0.71437499999999998</v>
      </c>
      <c r="M96" s="20">
        <f t="shared" si="11"/>
        <v>0.72028508771929822</v>
      </c>
      <c r="N96" s="20">
        <f t="shared" si="12"/>
        <v>0.72685185185185186</v>
      </c>
      <c r="O96" s="1"/>
      <c r="P96" s="72"/>
      <c r="Q96" s="1"/>
      <c r="R96" s="1"/>
    </row>
    <row r="97" spans="2:18" x14ac:dyDescent="0.25">
      <c r="B97" s="80"/>
      <c r="C97" s="68" t="s">
        <v>327</v>
      </c>
      <c r="D97" s="27" t="s">
        <v>248</v>
      </c>
      <c r="E97" s="33" t="s">
        <v>21</v>
      </c>
      <c r="F97" s="41"/>
      <c r="G97" s="41"/>
      <c r="H97" s="18">
        <v>108.3</v>
      </c>
      <c r="I97" s="19">
        <f t="shared" si="13"/>
        <v>45.100000000000009</v>
      </c>
      <c r="J97" s="14"/>
      <c r="K97" s="20">
        <f t="shared" si="9"/>
        <v>0.68611111111111112</v>
      </c>
      <c r="L97" s="20">
        <f t="shared" si="10"/>
        <v>0.71489583333333329</v>
      </c>
      <c r="M97" s="20">
        <f t="shared" si="11"/>
        <v>0.72083333333333333</v>
      </c>
      <c r="N97" s="20">
        <f t="shared" si="12"/>
        <v>0.72743055555555558</v>
      </c>
      <c r="O97" s="72"/>
      <c r="P97" s="1"/>
      <c r="Q97" s="1"/>
      <c r="R97" s="1"/>
    </row>
    <row r="98" spans="2:18" x14ac:dyDescent="0.25">
      <c r="B98" s="9"/>
      <c r="C98" s="61" t="s">
        <v>290</v>
      </c>
      <c r="D98" s="27" t="s">
        <v>248</v>
      </c>
      <c r="E98" s="33"/>
      <c r="F98" s="41"/>
      <c r="G98" s="41"/>
      <c r="H98" s="19">
        <v>108.5</v>
      </c>
      <c r="I98" s="19">
        <f t="shared" si="13"/>
        <v>44.900000000000006</v>
      </c>
      <c r="J98" s="14"/>
      <c r="K98" s="20">
        <f t="shared" si="9"/>
        <v>0.68633040935672507</v>
      </c>
      <c r="L98" s="20">
        <f t="shared" si="10"/>
        <v>0.71510416666666665</v>
      </c>
      <c r="M98" s="20">
        <f t="shared" si="11"/>
        <v>0.72105263157894739</v>
      </c>
      <c r="N98" s="20">
        <f t="shared" si="12"/>
        <v>0.72766203703703702</v>
      </c>
      <c r="O98" s="1"/>
      <c r="P98" s="72"/>
      <c r="Q98" s="1"/>
      <c r="R98" s="1"/>
    </row>
    <row r="99" spans="2:18" x14ac:dyDescent="0.25">
      <c r="B99" s="9" t="s">
        <v>211</v>
      </c>
      <c r="C99" s="60" t="s">
        <v>212</v>
      </c>
      <c r="D99" s="27"/>
      <c r="E99" s="33"/>
      <c r="F99" s="41"/>
      <c r="G99" s="41"/>
      <c r="H99" s="19">
        <v>110.6</v>
      </c>
      <c r="I99" s="19">
        <f t="shared" si="13"/>
        <v>42.800000000000011</v>
      </c>
      <c r="J99" s="14"/>
      <c r="K99" s="20">
        <f t="shared" si="9"/>
        <v>0.68863304093567246</v>
      </c>
      <c r="L99" s="20">
        <f t="shared" si="10"/>
        <v>0.71729166666666666</v>
      </c>
      <c r="M99" s="20">
        <f t="shared" si="11"/>
        <v>0.72335526315789467</v>
      </c>
      <c r="N99" s="20">
        <f t="shared" si="12"/>
        <v>0.73009259259259252</v>
      </c>
      <c r="O99" s="72"/>
      <c r="P99" s="1"/>
      <c r="Q99" s="1"/>
      <c r="R99" s="1"/>
    </row>
    <row r="100" spans="2:18" x14ac:dyDescent="0.25">
      <c r="B100" s="9" t="s">
        <v>211</v>
      </c>
      <c r="C100" s="60" t="s">
        <v>213</v>
      </c>
      <c r="D100" s="27"/>
      <c r="E100" s="33"/>
      <c r="F100" s="41"/>
      <c r="G100" s="41"/>
      <c r="H100" s="19">
        <v>111.2</v>
      </c>
      <c r="I100" s="19">
        <f t="shared" si="13"/>
        <v>42.2</v>
      </c>
      <c r="J100" s="14"/>
      <c r="K100" s="20">
        <f t="shared" si="9"/>
        <v>0.68929093567251465</v>
      </c>
      <c r="L100" s="20">
        <f t="shared" si="10"/>
        <v>0.71791666666666665</v>
      </c>
      <c r="M100" s="20">
        <f t="shared" si="11"/>
        <v>0.72401315789473686</v>
      </c>
      <c r="N100" s="20">
        <f t="shared" si="12"/>
        <v>0.73078703703703707</v>
      </c>
      <c r="O100" s="72"/>
      <c r="P100" s="1"/>
      <c r="Q100" s="1"/>
      <c r="R100" s="1"/>
    </row>
    <row r="101" spans="2:18" x14ac:dyDescent="0.25">
      <c r="B101" s="9"/>
      <c r="C101" s="61" t="s">
        <v>291</v>
      </c>
      <c r="D101" s="27" t="s">
        <v>249</v>
      </c>
      <c r="E101" s="33"/>
      <c r="F101" s="41"/>
      <c r="G101" s="41"/>
      <c r="H101" s="19">
        <v>111.6</v>
      </c>
      <c r="I101" s="19">
        <f t="shared" si="13"/>
        <v>41.800000000000011</v>
      </c>
      <c r="J101" s="14"/>
      <c r="K101" s="20">
        <f t="shared" si="9"/>
        <v>0.68972953216374266</v>
      </c>
      <c r="L101" s="20">
        <f t="shared" si="10"/>
        <v>0.71833333333333327</v>
      </c>
      <c r="M101" s="20">
        <f t="shared" si="11"/>
        <v>0.72445175438596487</v>
      </c>
      <c r="N101" s="20">
        <f t="shared" si="12"/>
        <v>0.73124999999999996</v>
      </c>
      <c r="O101" s="72"/>
      <c r="P101" s="1"/>
      <c r="Q101" s="1"/>
      <c r="R101" s="1"/>
    </row>
    <row r="102" spans="2:18" x14ac:dyDescent="0.25">
      <c r="B102" s="9"/>
      <c r="C102" s="61"/>
      <c r="D102" s="27" t="s">
        <v>250</v>
      </c>
      <c r="E102" s="33"/>
      <c r="F102" s="41"/>
      <c r="G102" s="41"/>
      <c r="H102" s="19">
        <v>111.6</v>
      </c>
      <c r="I102" s="19">
        <f t="shared" si="13"/>
        <v>41.800000000000011</v>
      </c>
      <c r="J102" s="14"/>
      <c r="K102" s="20">
        <f t="shared" si="9"/>
        <v>0.68972953216374266</v>
      </c>
      <c r="L102" s="20">
        <f t="shared" si="10"/>
        <v>0.71833333333333327</v>
      </c>
      <c r="M102" s="20">
        <f t="shared" si="11"/>
        <v>0.72445175438596487</v>
      </c>
      <c r="N102" s="20">
        <f t="shared" si="12"/>
        <v>0.73124999999999996</v>
      </c>
      <c r="O102" s="72"/>
      <c r="P102" s="1"/>
      <c r="Q102" s="1"/>
      <c r="R102" s="1"/>
    </row>
    <row r="103" spans="2:18" x14ac:dyDescent="0.25">
      <c r="B103" s="9"/>
      <c r="C103" s="60" t="s">
        <v>214</v>
      </c>
      <c r="D103" s="27"/>
      <c r="E103" s="33"/>
      <c r="F103" s="41"/>
      <c r="G103" s="41"/>
      <c r="H103" s="19">
        <v>113.7</v>
      </c>
      <c r="I103" s="19">
        <f t="shared" si="13"/>
        <v>39.700000000000003</v>
      </c>
      <c r="J103" s="14"/>
      <c r="K103" s="20">
        <f t="shared" si="9"/>
        <v>0.69203216374269005</v>
      </c>
      <c r="L103" s="20">
        <f t="shared" si="10"/>
        <v>0.72052083333333328</v>
      </c>
      <c r="M103" s="20">
        <f t="shared" si="11"/>
        <v>0.72675438596491226</v>
      </c>
      <c r="N103" s="20">
        <f t="shared" si="12"/>
        <v>0.73368055555555556</v>
      </c>
      <c r="O103" s="72"/>
      <c r="P103" s="1"/>
      <c r="Q103" s="1"/>
      <c r="R103" s="1"/>
    </row>
    <row r="104" spans="2:18" ht="27" x14ac:dyDescent="0.25">
      <c r="B104" s="9"/>
      <c r="C104" s="61"/>
      <c r="D104" s="27" t="s">
        <v>328</v>
      </c>
      <c r="E104" s="33"/>
      <c r="F104" s="41"/>
      <c r="G104" s="41"/>
      <c r="H104" s="19">
        <v>113.89999999999999</v>
      </c>
      <c r="I104" s="19">
        <f t="shared" si="13"/>
        <v>39.500000000000014</v>
      </c>
      <c r="J104" s="14"/>
      <c r="K104" s="20">
        <f t="shared" si="9"/>
        <v>0.69225146198830401</v>
      </c>
      <c r="L104" s="20">
        <f t="shared" si="10"/>
        <v>0.72072916666666664</v>
      </c>
      <c r="M104" s="20">
        <f t="shared" si="11"/>
        <v>0.72697368421052633</v>
      </c>
      <c r="N104" s="20">
        <f t="shared" si="12"/>
        <v>0.733912037037037</v>
      </c>
      <c r="O104" s="72"/>
      <c r="P104" s="1"/>
      <c r="Q104" s="1"/>
      <c r="R104" s="1"/>
    </row>
    <row r="105" spans="2:18" x14ac:dyDescent="0.25">
      <c r="B105" s="9"/>
      <c r="C105" s="61"/>
      <c r="D105" s="27" t="s">
        <v>330</v>
      </c>
      <c r="E105" s="33" t="s">
        <v>23</v>
      </c>
      <c r="F105" s="41"/>
      <c r="G105" s="41"/>
      <c r="H105" s="19">
        <v>114.5</v>
      </c>
      <c r="I105" s="19">
        <f t="shared" si="13"/>
        <v>38.900000000000006</v>
      </c>
      <c r="J105" s="14"/>
      <c r="K105" s="20">
        <f t="shared" si="9"/>
        <v>0.6929093567251462</v>
      </c>
      <c r="L105" s="20">
        <f t="shared" si="10"/>
        <v>0.72135416666666663</v>
      </c>
      <c r="M105" s="20">
        <f t="shared" si="11"/>
        <v>0.72763157894736841</v>
      </c>
      <c r="N105" s="20">
        <f t="shared" si="12"/>
        <v>0.73460648148148144</v>
      </c>
      <c r="O105" s="72"/>
      <c r="P105" s="1"/>
      <c r="Q105" s="1"/>
      <c r="R105" s="1"/>
    </row>
    <row r="106" spans="2:18" x14ac:dyDescent="0.25">
      <c r="B106" s="9" t="s">
        <v>78</v>
      </c>
      <c r="C106" s="60" t="s">
        <v>215</v>
      </c>
      <c r="D106" s="27" t="s">
        <v>251</v>
      </c>
      <c r="E106" s="33"/>
      <c r="F106" s="41"/>
      <c r="G106" s="41"/>
      <c r="H106" s="19">
        <v>117.8</v>
      </c>
      <c r="I106" s="19">
        <f t="shared" si="13"/>
        <v>35.600000000000009</v>
      </c>
      <c r="J106" s="14"/>
      <c r="K106" s="20">
        <f t="shared" si="9"/>
        <v>0.69652777777777775</v>
      </c>
      <c r="L106" s="20">
        <f t="shared" si="10"/>
        <v>0.72479166666666661</v>
      </c>
      <c r="M106" s="20">
        <f t="shared" si="11"/>
        <v>0.73124999999999996</v>
      </c>
      <c r="N106" s="20">
        <f t="shared" si="12"/>
        <v>0.73842592592592593</v>
      </c>
      <c r="O106" s="72"/>
      <c r="P106" s="1"/>
      <c r="Q106" s="1"/>
      <c r="R106" s="1"/>
    </row>
    <row r="107" spans="2:18" x14ac:dyDescent="0.25">
      <c r="B107" s="9"/>
      <c r="C107" s="61" t="s">
        <v>331</v>
      </c>
      <c r="D107" s="27" t="s">
        <v>246</v>
      </c>
      <c r="E107" s="33" t="s">
        <v>161</v>
      </c>
      <c r="F107" s="41"/>
      <c r="G107" s="41"/>
      <c r="H107" s="19">
        <v>119.5</v>
      </c>
      <c r="I107" s="19">
        <f t="shared" si="13"/>
        <v>33.900000000000006</v>
      </c>
      <c r="J107" s="14"/>
      <c r="K107" s="20">
        <f t="shared" si="9"/>
        <v>0.69839181286549712</v>
      </c>
      <c r="L107" s="20">
        <f t="shared" si="10"/>
        <v>0.7265625</v>
      </c>
      <c r="M107" s="20">
        <f t="shared" si="11"/>
        <v>0.73311403508771922</v>
      </c>
      <c r="N107" s="20">
        <f t="shared" si="12"/>
        <v>0.74039351851851853</v>
      </c>
      <c r="O107" s="72"/>
      <c r="P107" s="1"/>
      <c r="Q107" s="1"/>
      <c r="R107" s="1"/>
    </row>
    <row r="108" spans="2:18" x14ac:dyDescent="0.25">
      <c r="B108" s="80" t="s">
        <v>78</v>
      </c>
      <c r="C108" s="60" t="s">
        <v>216</v>
      </c>
      <c r="D108" s="27"/>
      <c r="E108" s="33"/>
      <c r="F108" s="41"/>
      <c r="G108" s="41"/>
      <c r="H108" s="19">
        <v>122.39999999999999</v>
      </c>
      <c r="I108" s="19">
        <f t="shared" si="13"/>
        <v>31.000000000000014</v>
      </c>
      <c r="J108" s="14"/>
      <c r="K108" s="20">
        <f t="shared" ref="K108:K115" si="14">$K$12+(H108/$K$6/24)</f>
        <v>0.70157163742690054</v>
      </c>
      <c r="L108" s="20">
        <f t="shared" ref="L108:L115" si="15">$L$12+(H108/$L$6/24)</f>
        <v>0.72958333333333325</v>
      </c>
      <c r="M108" s="20">
        <f t="shared" ref="M108:M115" si="16">$M$12+(H108/$M$6/24)</f>
        <v>0.73629385964912275</v>
      </c>
      <c r="N108" s="20">
        <f t="shared" ref="N108:N115" si="17">$N$12+(H108/$N$6/24)</f>
        <v>0.74374999999999991</v>
      </c>
      <c r="O108" s="72"/>
      <c r="P108" s="1"/>
      <c r="Q108" s="1"/>
      <c r="R108" s="1"/>
    </row>
    <row r="109" spans="2:18" x14ac:dyDescent="0.25">
      <c r="B109" s="9"/>
      <c r="C109" s="61" t="s">
        <v>271</v>
      </c>
      <c r="D109" s="27" t="s">
        <v>234</v>
      </c>
      <c r="E109" s="40"/>
      <c r="F109" s="41"/>
      <c r="G109" s="41"/>
      <c r="H109" s="19">
        <v>122.6</v>
      </c>
      <c r="I109" s="19">
        <f t="shared" si="13"/>
        <v>30.800000000000011</v>
      </c>
      <c r="J109" s="14"/>
      <c r="K109" s="20">
        <f t="shared" si="14"/>
        <v>0.7017909356725146</v>
      </c>
      <c r="L109" s="20">
        <f t="shared" si="15"/>
        <v>0.72979166666666662</v>
      </c>
      <c r="M109" s="20">
        <f t="shared" si="16"/>
        <v>0.73651315789473681</v>
      </c>
      <c r="N109" s="20">
        <f t="shared" si="17"/>
        <v>0.74398148148148147</v>
      </c>
      <c r="O109" s="72"/>
      <c r="P109" s="1"/>
      <c r="Q109" s="1"/>
      <c r="R109" s="1"/>
    </row>
    <row r="110" spans="2:18" ht="15" customHeight="1" x14ac:dyDescent="0.25">
      <c r="B110" s="9" t="s">
        <v>561</v>
      </c>
      <c r="C110" s="60" t="s">
        <v>332</v>
      </c>
      <c r="D110" s="27"/>
      <c r="E110" s="42" t="s">
        <v>252</v>
      </c>
      <c r="F110" s="41"/>
      <c r="G110" s="41"/>
      <c r="H110" s="19">
        <v>123</v>
      </c>
      <c r="I110" s="19">
        <f t="shared" si="13"/>
        <v>30.400000000000006</v>
      </c>
      <c r="J110" s="14"/>
      <c r="K110" s="20">
        <f t="shared" si="14"/>
        <v>0.70222953216374262</v>
      </c>
      <c r="L110" s="20">
        <f t="shared" si="15"/>
        <v>0.73020833333333335</v>
      </c>
      <c r="M110" s="20">
        <f t="shared" si="16"/>
        <v>0.73695175438596494</v>
      </c>
      <c r="N110" s="20">
        <f t="shared" si="17"/>
        <v>0.74444444444444446</v>
      </c>
      <c r="O110" s="72"/>
      <c r="P110" s="1"/>
      <c r="Q110" s="1"/>
      <c r="R110" s="1"/>
    </row>
    <row r="111" spans="2:18" x14ac:dyDescent="0.25">
      <c r="B111" s="9"/>
      <c r="C111" s="61" t="s">
        <v>272</v>
      </c>
      <c r="D111" s="27" t="s">
        <v>253</v>
      </c>
      <c r="E111" s="33"/>
      <c r="F111" s="41"/>
      <c r="G111" s="41"/>
      <c r="H111" s="19">
        <v>123.2</v>
      </c>
      <c r="I111" s="19">
        <f t="shared" si="13"/>
        <v>30.200000000000003</v>
      </c>
      <c r="J111" s="14"/>
      <c r="K111" s="20">
        <f t="shared" si="14"/>
        <v>0.70244883040935668</v>
      </c>
      <c r="L111" s="20">
        <f t="shared" si="15"/>
        <v>0.7304166666666666</v>
      </c>
      <c r="M111" s="20">
        <f t="shared" si="16"/>
        <v>0.73717105263157889</v>
      </c>
      <c r="N111" s="20">
        <f t="shared" si="17"/>
        <v>0.74467592592592591</v>
      </c>
      <c r="O111" s="72"/>
      <c r="P111" s="1"/>
      <c r="Q111" s="1"/>
      <c r="R111" s="1"/>
    </row>
    <row r="112" spans="2:18" x14ac:dyDescent="0.25">
      <c r="B112" s="9"/>
      <c r="C112" s="61" t="s">
        <v>273</v>
      </c>
      <c r="D112" s="27" t="s">
        <v>246</v>
      </c>
      <c r="E112" s="33"/>
      <c r="F112" s="41"/>
      <c r="G112" s="41"/>
      <c r="H112" s="19">
        <v>124.2</v>
      </c>
      <c r="I112" s="19">
        <f t="shared" si="13"/>
        <v>29.200000000000003</v>
      </c>
      <c r="J112" s="14"/>
      <c r="K112" s="20">
        <f t="shared" si="14"/>
        <v>0.70354532163742689</v>
      </c>
      <c r="L112" s="20">
        <f t="shared" si="15"/>
        <v>0.73145833333333332</v>
      </c>
      <c r="M112" s="20">
        <f t="shared" si="16"/>
        <v>0.7382675438596491</v>
      </c>
      <c r="N112" s="20">
        <f t="shared" si="17"/>
        <v>0.74583333333333335</v>
      </c>
      <c r="O112" s="72"/>
      <c r="P112" s="1"/>
      <c r="Q112" s="1"/>
      <c r="R112" s="1"/>
    </row>
    <row r="113" spans="2:18 16381:16381" x14ac:dyDescent="0.25">
      <c r="B113" s="9"/>
      <c r="C113" s="61"/>
      <c r="D113" s="27"/>
      <c r="E113" s="37" t="s">
        <v>329</v>
      </c>
      <c r="F113" s="62"/>
      <c r="G113" s="62"/>
      <c r="H113" s="19">
        <v>127.6</v>
      </c>
      <c r="I113" s="19">
        <f t="shared" si="13"/>
        <v>25.800000000000011</v>
      </c>
      <c r="J113" s="14"/>
      <c r="K113" s="20">
        <f t="shared" si="14"/>
        <v>0.70727339181286553</v>
      </c>
      <c r="L113" s="20">
        <f t="shared" si="15"/>
        <v>0.73499999999999999</v>
      </c>
      <c r="M113" s="20">
        <f t="shared" si="16"/>
        <v>0.74199561403508763</v>
      </c>
      <c r="N113" s="20">
        <f t="shared" si="17"/>
        <v>0.74976851851851845</v>
      </c>
      <c r="O113" s="72"/>
      <c r="P113" s="1"/>
      <c r="Q113" s="1"/>
      <c r="R113" s="1"/>
    </row>
    <row r="114" spans="2:18 16381:16381" x14ac:dyDescent="0.25">
      <c r="B114" s="9"/>
      <c r="C114" s="61" t="s">
        <v>292</v>
      </c>
      <c r="D114" s="9" t="s">
        <v>17</v>
      </c>
      <c r="E114" s="41"/>
      <c r="F114" s="41"/>
      <c r="G114" s="41"/>
      <c r="H114" s="18">
        <v>129.80000000000001</v>
      </c>
      <c r="I114" s="18">
        <f t="shared" si="13"/>
        <v>23.599999999999994</v>
      </c>
      <c r="J114" s="14"/>
      <c r="K114" s="20">
        <f t="shared" si="14"/>
        <v>0.70968567251461989</v>
      </c>
      <c r="L114" s="20">
        <f t="shared" si="15"/>
        <v>0.73729166666666668</v>
      </c>
      <c r="M114" s="20">
        <f t="shared" si="16"/>
        <v>0.7444078947368421</v>
      </c>
      <c r="N114" s="20">
        <f t="shared" si="17"/>
        <v>0.75231481481481477</v>
      </c>
      <c r="O114" s="72"/>
      <c r="P114" s="1"/>
      <c r="Q114" s="1"/>
      <c r="R114" s="1"/>
    </row>
    <row r="115" spans="2:18 16381:16381" ht="15" customHeight="1" x14ac:dyDescent="0.25">
      <c r="B115" s="9" t="s">
        <v>6</v>
      </c>
      <c r="C115" s="60" t="s">
        <v>217</v>
      </c>
      <c r="D115" s="69"/>
      <c r="E115" s="78"/>
      <c r="F115" s="62"/>
      <c r="G115" s="62"/>
      <c r="H115" s="18">
        <v>131.20000000000002</v>
      </c>
      <c r="I115" s="18">
        <f t="shared" si="13"/>
        <v>22.199999999999989</v>
      </c>
      <c r="J115" s="14"/>
      <c r="K115" s="20">
        <f t="shared" si="14"/>
        <v>0.71122076023391811</v>
      </c>
      <c r="L115" s="20">
        <f t="shared" si="15"/>
        <v>0.73875000000000002</v>
      </c>
      <c r="M115" s="20">
        <f t="shared" si="16"/>
        <v>0.74594298245614032</v>
      </c>
      <c r="N115" s="20">
        <f t="shared" si="17"/>
        <v>0.75393518518518521</v>
      </c>
      <c r="O115" s="72"/>
      <c r="P115" s="1"/>
      <c r="Q115" s="1"/>
      <c r="R115" s="1"/>
    </row>
    <row r="116" spans="2:18 16381:16381" x14ac:dyDescent="0.25">
      <c r="B116" s="132" t="s">
        <v>333</v>
      </c>
      <c r="C116" s="133"/>
      <c r="D116" s="133"/>
      <c r="E116" s="133"/>
      <c r="F116" s="133"/>
      <c r="G116" s="133"/>
      <c r="H116" s="133"/>
      <c r="I116" s="133"/>
      <c r="J116" s="14"/>
      <c r="K116" s="134"/>
      <c r="L116" s="134"/>
      <c r="M116" s="134"/>
      <c r="N116" s="135"/>
      <c r="O116" s="72"/>
      <c r="P116" s="1"/>
      <c r="Q116" s="1"/>
      <c r="R116" s="1"/>
    </row>
    <row r="117" spans="2:18 16381:16381" x14ac:dyDescent="0.25">
      <c r="B117" s="9" t="s">
        <v>6</v>
      </c>
      <c r="C117" s="60" t="s">
        <v>336</v>
      </c>
      <c r="D117" s="27"/>
      <c r="E117" s="33" t="s">
        <v>49</v>
      </c>
      <c r="F117" s="62"/>
      <c r="G117" s="62"/>
      <c r="H117" s="19">
        <v>132.4</v>
      </c>
      <c r="I117" s="19">
        <f>$I$12-H117</f>
        <v>21</v>
      </c>
      <c r="J117" s="14"/>
      <c r="K117" s="20">
        <f>$K$12+(H117/$K$6/24)</f>
        <v>0.71253654970760238</v>
      </c>
      <c r="L117" s="20">
        <f>$L$12+(H117/$L$6/24)</f>
        <v>0.74</v>
      </c>
      <c r="M117" s="20">
        <f>$M$12+(H117/$M$6/24)</f>
        <v>0.74725877192982448</v>
      </c>
      <c r="N117" s="20">
        <f>$N$12+(H117/$N$6/24)</f>
        <v>0.75532407407407409</v>
      </c>
      <c r="O117" s="72"/>
      <c r="P117" s="1"/>
      <c r="Q117" s="1"/>
      <c r="R117" s="1"/>
    </row>
    <row r="118" spans="2:18 16381:16381" x14ac:dyDescent="0.25">
      <c r="B118" s="9"/>
      <c r="C118" s="61" t="s">
        <v>293</v>
      </c>
      <c r="D118" s="27" t="s">
        <v>17</v>
      </c>
      <c r="E118" s="33"/>
      <c r="F118" s="41"/>
      <c r="G118" s="41"/>
      <c r="H118" s="19">
        <v>132.80000000000001</v>
      </c>
      <c r="I118" s="19">
        <f>$I$12-H118</f>
        <v>20.599999999999994</v>
      </c>
      <c r="J118" s="14"/>
      <c r="K118" s="20">
        <f>$K$12+(H118/$K$6/24)</f>
        <v>0.7129751461988304</v>
      </c>
      <c r="L118" s="20">
        <f>$L$12+(H118/$L$6/24)</f>
        <v>0.74041666666666661</v>
      </c>
      <c r="M118" s="20">
        <f>$M$12+(H118/$M$6/24)</f>
        <v>0.74769736842105261</v>
      </c>
      <c r="N118" s="20">
        <f>$N$12+(H118/$N$6/24)</f>
        <v>0.75578703703703698</v>
      </c>
      <c r="O118" s="72"/>
      <c r="P118" s="1"/>
      <c r="Q118" s="1"/>
      <c r="R118" s="1"/>
    </row>
    <row r="119" spans="2:18 16381:16381" ht="27.75" customHeight="1" x14ac:dyDescent="0.25">
      <c r="B119" s="9" t="s">
        <v>6</v>
      </c>
      <c r="C119" s="60" t="s">
        <v>335</v>
      </c>
      <c r="D119" s="27"/>
      <c r="E119" s="42" t="s">
        <v>334</v>
      </c>
      <c r="F119" s="41"/>
      <c r="G119" s="41"/>
      <c r="H119" s="19">
        <v>133.30000000000001</v>
      </c>
      <c r="I119" s="19">
        <f>$I$12-H119</f>
        <v>20.099999999999994</v>
      </c>
      <c r="J119" s="14"/>
      <c r="K119" s="20">
        <f>$K$12+(H119/$K$6/24)</f>
        <v>0.7135233918128655</v>
      </c>
      <c r="L119" s="20">
        <f>$L$12+(H119/$L$6/24)</f>
        <v>0.74093750000000003</v>
      </c>
      <c r="M119" s="20">
        <f>$M$12+(H119/$M$6/24)</f>
        <v>0.74824561403508771</v>
      </c>
      <c r="N119" s="20">
        <f>$N$12+(H119/$N$6/24)</f>
        <v>0.7563657407407407</v>
      </c>
      <c r="O119" s="72"/>
      <c r="P119" s="1"/>
      <c r="Q119" s="1"/>
      <c r="R119" s="1"/>
    </row>
    <row r="120" spans="2:18 16381:16381" x14ac:dyDescent="0.25">
      <c r="B120" s="9"/>
      <c r="C120" s="61" t="s">
        <v>294</v>
      </c>
      <c r="D120" s="27" t="s">
        <v>254</v>
      </c>
      <c r="E120" s="37"/>
      <c r="F120" s="41"/>
      <c r="G120" s="41"/>
      <c r="H120" s="19">
        <v>134</v>
      </c>
      <c r="I120" s="19">
        <f>$I$12-H120</f>
        <v>19.400000000000006</v>
      </c>
      <c r="J120" s="14"/>
      <c r="K120" s="20">
        <f>$K$12+(H120/$K$6/24)</f>
        <v>0.71429093567251456</v>
      </c>
      <c r="L120" s="20">
        <f>$L$12+(H120/$L$6/24)</f>
        <v>0.7416666666666667</v>
      </c>
      <c r="M120" s="20">
        <f>$M$12+(H120/$M$6/24)</f>
        <v>0.74901315789473677</v>
      </c>
      <c r="N120" s="20">
        <f>$N$12+(H120/$N$6/24)</f>
        <v>0.75717592592592586</v>
      </c>
      <c r="O120" s="72"/>
      <c r="P120" s="1"/>
      <c r="Q120" s="1"/>
      <c r="R120" s="1"/>
    </row>
    <row r="121" spans="2:18 16381:16381" x14ac:dyDescent="0.25">
      <c r="B121" s="132" t="s">
        <v>10</v>
      </c>
      <c r="C121" s="133"/>
      <c r="D121" s="133"/>
      <c r="E121" s="133"/>
      <c r="F121" s="133"/>
      <c r="G121" s="133"/>
      <c r="H121" s="133"/>
      <c r="I121" s="133"/>
      <c r="J121" s="14"/>
      <c r="K121" s="134"/>
      <c r="L121" s="134"/>
      <c r="M121" s="134"/>
      <c r="N121" s="135"/>
      <c r="O121" s="72"/>
      <c r="P121" s="1"/>
      <c r="Q121" s="1"/>
      <c r="R121" s="1"/>
    </row>
    <row r="122" spans="2:18 16381:16381" x14ac:dyDescent="0.25">
      <c r="B122" s="9"/>
      <c r="C122" s="61" t="s">
        <v>337</v>
      </c>
      <c r="D122" s="27" t="s">
        <v>231</v>
      </c>
      <c r="E122" s="33"/>
      <c r="F122" s="41"/>
      <c r="G122" s="41"/>
      <c r="H122" s="19">
        <v>134.10000000000002</v>
      </c>
      <c r="I122" s="19">
        <f t="shared" ref="I122:I139" si="18">$I$12-H122</f>
        <v>19.299999999999983</v>
      </c>
      <c r="J122" s="14"/>
      <c r="K122" s="20">
        <f t="shared" ref="K122:K139" si="19">$K$12+(H122/$K$6/24)</f>
        <v>0.71440058479532165</v>
      </c>
      <c r="L122" s="20">
        <f t="shared" ref="L122:L139" si="20">$L$12+(H122/$L$6/24)</f>
        <v>0.74177083333333327</v>
      </c>
      <c r="M122" s="20">
        <f t="shared" ref="M122:M139" si="21">$M$12+(H122/$M$6/24)</f>
        <v>0.74912280701754386</v>
      </c>
      <c r="N122" s="20">
        <f t="shared" ref="N122:N139" si="22">$N$12+(H122/$N$6/24)</f>
        <v>0.7572916666666667</v>
      </c>
      <c r="O122" s="72"/>
      <c r="P122" s="1"/>
      <c r="Q122" s="1"/>
      <c r="R122" s="1"/>
    </row>
    <row r="123" spans="2:18 16381:16381" ht="26.25" customHeight="1" x14ac:dyDescent="0.25">
      <c r="B123" s="9" t="s">
        <v>6</v>
      </c>
      <c r="C123" s="95" t="s">
        <v>338</v>
      </c>
      <c r="D123" s="27"/>
      <c r="E123" s="42" t="s">
        <v>19</v>
      </c>
      <c r="F123" s="27"/>
      <c r="G123" s="18"/>
      <c r="H123" s="18">
        <v>134.10000000000002</v>
      </c>
      <c r="I123" s="18">
        <f t="shared" si="18"/>
        <v>19.299999999999983</v>
      </c>
      <c r="J123" s="14"/>
      <c r="K123" s="20">
        <f t="shared" si="19"/>
        <v>0.71440058479532165</v>
      </c>
      <c r="L123" s="20">
        <f t="shared" si="20"/>
        <v>0.74177083333333327</v>
      </c>
      <c r="M123" s="20">
        <f t="shared" si="21"/>
        <v>0.74912280701754386</v>
      </c>
      <c r="N123" s="20">
        <f t="shared" si="22"/>
        <v>0.7572916666666667</v>
      </c>
      <c r="O123" s="72"/>
      <c r="P123" s="1"/>
      <c r="Q123" s="1"/>
      <c r="XFA123" s="44"/>
    </row>
    <row r="124" spans="2:18 16381:16381" x14ac:dyDescent="0.25">
      <c r="B124" s="7"/>
      <c r="C124" s="96" t="s">
        <v>295</v>
      </c>
      <c r="D124" s="27" t="s">
        <v>255</v>
      </c>
      <c r="E124" s="96"/>
      <c r="F124" s="93"/>
      <c r="G124" s="93"/>
      <c r="H124" s="19">
        <v>134.60000000000002</v>
      </c>
      <c r="I124" s="19">
        <f t="shared" si="18"/>
        <v>18.799999999999983</v>
      </c>
      <c r="J124" s="1"/>
      <c r="K124" s="20">
        <f t="shared" si="19"/>
        <v>0.71494883040935675</v>
      </c>
      <c r="L124" s="20">
        <f t="shared" si="20"/>
        <v>0.74229166666666668</v>
      </c>
      <c r="M124" s="20">
        <f t="shared" si="21"/>
        <v>0.74967105263157896</v>
      </c>
      <c r="N124" s="20">
        <f t="shared" si="22"/>
        <v>0.75787037037037042</v>
      </c>
      <c r="O124" s="1"/>
      <c r="P124" s="1"/>
      <c r="Q124" s="1"/>
      <c r="R124" s="1"/>
    </row>
    <row r="125" spans="2:18 16381:16381" x14ac:dyDescent="0.25">
      <c r="B125" s="8" t="s">
        <v>207</v>
      </c>
      <c r="C125" s="102" t="s">
        <v>577</v>
      </c>
      <c r="D125" s="36"/>
      <c r="E125" s="104" t="s">
        <v>32</v>
      </c>
      <c r="F125" s="103"/>
      <c r="G125" s="103"/>
      <c r="H125" s="21">
        <v>137.5</v>
      </c>
      <c r="I125" s="21">
        <f t="shared" si="18"/>
        <v>15.900000000000006</v>
      </c>
      <c r="J125" s="1"/>
      <c r="K125" s="22">
        <f t="shared" si="19"/>
        <v>0.71812865497076017</v>
      </c>
      <c r="L125" s="22">
        <f t="shared" si="20"/>
        <v>0.74531249999999993</v>
      </c>
      <c r="M125" s="22">
        <f t="shared" si="21"/>
        <v>0.75285087719298238</v>
      </c>
      <c r="N125" s="22">
        <f t="shared" si="22"/>
        <v>0.76122685185185179</v>
      </c>
      <c r="O125" s="1"/>
      <c r="P125" s="1"/>
      <c r="Q125" s="1"/>
      <c r="R125" s="1"/>
    </row>
    <row r="126" spans="2:18 16381:16381" x14ac:dyDescent="0.25">
      <c r="B126" s="7"/>
      <c r="C126" s="96" t="s">
        <v>296</v>
      </c>
      <c r="D126" s="27" t="s">
        <v>255</v>
      </c>
      <c r="E126" s="96"/>
      <c r="F126" s="93"/>
      <c r="G126" s="93"/>
      <c r="H126" s="19">
        <v>137.60000000000002</v>
      </c>
      <c r="I126" s="19">
        <f t="shared" si="18"/>
        <v>15.799999999999983</v>
      </c>
      <c r="J126" s="1"/>
      <c r="K126" s="20">
        <f t="shared" si="19"/>
        <v>0.71823830409356726</v>
      </c>
      <c r="L126" s="20">
        <f t="shared" si="20"/>
        <v>0.74541666666666662</v>
      </c>
      <c r="M126" s="20">
        <f t="shared" si="21"/>
        <v>0.75296052631578947</v>
      </c>
      <c r="N126" s="20">
        <f t="shared" si="22"/>
        <v>0.76134259259259263</v>
      </c>
      <c r="O126" s="1"/>
      <c r="P126" s="1"/>
      <c r="Q126" s="1"/>
      <c r="R126" s="1"/>
    </row>
    <row r="127" spans="2:18 16381:16381" x14ac:dyDescent="0.25">
      <c r="B127" s="7" t="s">
        <v>556</v>
      </c>
      <c r="C127" s="96" t="s">
        <v>343</v>
      </c>
      <c r="D127" s="27" t="s">
        <v>231</v>
      </c>
      <c r="E127" s="98" t="s">
        <v>39</v>
      </c>
      <c r="F127" s="93"/>
      <c r="G127" s="93"/>
      <c r="H127" s="19">
        <v>139.60000000000002</v>
      </c>
      <c r="I127" s="18">
        <f t="shared" si="18"/>
        <v>13.799999999999983</v>
      </c>
      <c r="J127" s="1"/>
      <c r="K127" s="20">
        <f t="shared" si="19"/>
        <v>0.72043128654970756</v>
      </c>
      <c r="L127" s="20">
        <f t="shared" si="20"/>
        <v>0.74750000000000005</v>
      </c>
      <c r="M127" s="20">
        <f t="shared" si="21"/>
        <v>0.75515350877192988</v>
      </c>
      <c r="N127" s="20">
        <f t="shared" si="22"/>
        <v>0.7636574074074074</v>
      </c>
      <c r="O127" s="1"/>
      <c r="P127" s="1"/>
      <c r="Q127" s="1"/>
      <c r="R127" s="1"/>
    </row>
    <row r="128" spans="2:18 16381:16381" x14ac:dyDescent="0.25">
      <c r="B128" s="7"/>
      <c r="C128" s="97" t="s">
        <v>342</v>
      </c>
      <c r="D128" s="27"/>
      <c r="E128" s="98" t="s">
        <v>162</v>
      </c>
      <c r="F128" s="93"/>
      <c r="G128" s="93"/>
      <c r="H128" s="19">
        <v>140.70000000000002</v>
      </c>
      <c r="I128" s="19">
        <f t="shared" si="18"/>
        <v>12.699999999999989</v>
      </c>
      <c r="J128" s="1"/>
      <c r="K128" s="20">
        <f t="shared" si="19"/>
        <v>0.72163742690058474</v>
      </c>
      <c r="L128" s="20">
        <f t="shared" si="20"/>
        <v>0.74864583333333334</v>
      </c>
      <c r="M128" s="20">
        <f t="shared" si="21"/>
        <v>0.75635964912280707</v>
      </c>
      <c r="N128" s="20">
        <f t="shared" si="22"/>
        <v>0.76493055555555556</v>
      </c>
      <c r="O128" s="1"/>
      <c r="P128" s="1"/>
      <c r="Q128" s="1"/>
      <c r="R128" s="1"/>
    </row>
    <row r="129" spans="2:18" x14ac:dyDescent="0.25">
      <c r="B129" s="8" t="s">
        <v>207</v>
      </c>
      <c r="C129" s="102" t="s">
        <v>537</v>
      </c>
      <c r="D129" s="36"/>
      <c r="E129" s="8"/>
      <c r="F129" s="103"/>
      <c r="G129" s="103"/>
      <c r="H129" s="21">
        <v>144.70000000000002</v>
      </c>
      <c r="I129" s="21">
        <f t="shared" si="18"/>
        <v>8.6999999999999886</v>
      </c>
      <c r="J129" s="1"/>
      <c r="K129" s="22">
        <f t="shared" si="19"/>
        <v>0.72602339181286546</v>
      </c>
      <c r="L129" s="22">
        <f t="shared" si="20"/>
        <v>0.7528125</v>
      </c>
      <c r="M129" s="22">
        <f t="shared" si="21"/>
        <v>0.76074561403508767</v>
      </c>
      <c r="N129" s="22">
        <f t="shared" si="22"/>
        <v>0.76956018518518521</v>
      </c>
      <c r="O129" s="1"/>
      <c r="P129" s="1"/>
      <c r="Q129" s="1"/>
      <c r="R129" s="1"/>
    </row>
    <row r="130" spans="2:18" x14ac:dyDescent="0.25">
      <c r="B130" s="7"/>
      <c r="C130" s="97" t="s">
        <v>341</v>
      </c>
      <c r="D130" s="27" t="s">
        <v>17</v>
      </c>
      <c r="E130" s="98" t="s">
        <v>39</v>
      </c>
      <c r="F130" s="93"/>
      <c r="G130" s="93"/>
      <c r="H130" s="19">
        <v>145.20000000000002</v>
      </c>
      <c r="I130" s="19">
        <f t="shared" si="18"/>
        <v>8.1999999999999886</v>
      </c>
      <c r="J130" s="1"/>
      <c r="K130" s="20">
        <f t="shared" si="19"/>
        <v>0.72657163742690056</v>
      </c>
      <c r="L130" s="20">
        <f t="shared" si="20"/>
        <v>0.7533333333333333</v>
      </c>
      <c r="M130" s="20">
        <f t="shared" si="21"/>
        <v>0.76129385964912277</v>
      </c>
      <c r="N130" s="20">
        <f t="shared" si="22"/>
        <v>0.77013888888888893</v>
      </c>
      <c r="O130" s="1"/>
      <c r="P130" s="1"/>
      <c r="Q130" s="1"/>
      <c r="R130" s="1"/>
    </row>
    <row r="131" spans="2:18" x14ac:dyDescent="0.25">
      <c r="B131" s="7"/>
      <c r="C131" s="96"/>
      <c r="D131" s="27" t="s">
        <v>256</v>
      </c>
      <c r="E131" s="98" t="s">
        <v>340</v>
      </c>
      <c r="F131" s="93"/>
      <c r="G131" s="93"/>
      <c r="H131" s="19">
        <v>146.60000000000002</v>
      </c>
      <c r="I131" s="18">
        <f t="shared" si="18"/>
        <v>6.7999999999999829</v>
      </c>
      <c r="J131" s="1"/>
      <c r="K131" s="20">
        <f t="shared" si="19"/>
        <v>0.72810672514619879</v>
      </c>
      <c r="L131" s="20">
        <f t="shared" si="20"/>
        <v>0.75479166666666664</v>
      </c>
      <c r="M131" s="20">
        <f t="shared" si="21"/>
        <v>0.76282894736842111</v>
      </c>
      <c r="N131" s="20">
        <f t="shared" si="22"/>
        <v>0.77175925925925926</v>
      </c>
      <c r="O131" s="1"/>
      <c r="P131" s="1"/>
      <c r="Q131" s="1"/>
      <c r="R131" s="1"/>
    </row>
    <row r="132" spans="2:18" x14ac:dyDescent="0.25">
      <c r="B132" s="7" t="s">
        <v>218</v>
      </c>
      <c r="C132" s="96" t="s">
        <v>219</v>
      </c>
      <c r="D132" s="27" t="s">
        <v>257</v>
      </c>
      <c r="E132" s="98"/>
      <c r="F132" s="93"/>
      <c r="G132" s="93"/>
      <c r="H132" s="19">
        <v>147.4</v>
      </c>
      <c r="I132" s="19">
        <f t="shared" si="18"/>
        <v>6</v>
      </c>
      <c r="J132" s="1"/>
      <c r="K132" s="20">
        <f t="shared" si="19"/>
        <v>0.72898391812865493</v>
      </c>
      <c r="L132" s="20">
        <f t="shared" si="20"/>
        <v>0.75562499999999999</v>
      </c>
      <c r="M132" s="20">
        <f t="shared" si="21"/>
        <v>0.76370614035087714</v>
      </c>
      <c r="N132" s="20">
        <f t="shared" si="22"/>
        <v>0.77268518518518514</v>
      </c>
      <c r="O132" s="1"/>
      <c r="P132" s="1"/>
      <c r="Q132" s="1"/>
      <c r="R132" s="1"/>
    </row>
    <row r="133" spans="2:18" x14ac:dyDescent="0.25">
      <c r="B133" s="7"/>
      <c r="C133" s="97" t="s">
        <v>339</v>
      </c>
      <c r="D133" s="27"/>
      <c r="E133" s="98"/>
      <c r="F133" s="93"/>
      <c r="G133" s="93"/>
      <c r="H133" s="19">
        <v>148.80000000000001</v>
      </c>
      <c r="I133" s="18">
        <f t="shared" si="18"/>
        <v>4.5999999999999943</v>
      </c>
      <c r="J133" s="1"/>
      <c r="K133" s="20">
        <f t="shared" si="19"/>
        <v>0.73051900584795315</v>
      </c>
      <c r="L133" s="20">
        <f t="shared" si="20"/>
        <v>0.75708333333333333</v>
      </c>
      <c r="M133" s="20">
        <f t="shared" si="21"/>
        <v>0.76524122807017547</v>
      </c>
      <c r="N133" s="20">
        <f t="shared" si="22"/>
        <v>0.77430555555555558</v>
      </c>
      <c r="O133" s="1"/>
      <c r="P133" s="1"/>
      <c r="Q133" s="1"/>
      <c r="R133" s="1"/>
    </row>
    <row r="134" spans="2:18" x14ac:dyDescent="0.25">
      <c r="B134" s="7"/>
      <c r="C134" s="96" t="s">
        <v>521</v>
      </c>
      <c r="D134" s="27" t="s">
        <v>16</v>
      </c>
      <c r="E134" s="98" t="s">
        <v>19</v>
      </c>
      <c r="F134" s="93"/>
      <c r="G134" s="93"/>
      <c r="H134" s="34">
        <v>149.20000000000002</v>
      </c>
      <c r="I134" s="19">
        <f t="shared" si="18"/>
        <v>4.1999999999999886</v>
      </c>
      <c r="J134" s="1"/>
      <c r="K134" s="20">
        <f t="shared" si="19"/>
        <v>0.73095760233918128</v>
      </c>
      <c r="L134" s="20">
        <f t="shared" si="20"/>
        <v>0.75749999999999995</v>
      </c>
      <c r="M134" s="20">
        <f t="shared" si="21"/>
        <v>0.76567982456140349</v>
      </c>
      <c r="N134" s="20">
        <f t="shared" si="22"/>
        <v>0.77476851851851847</v>
      </c>
      <c r="O134" s="1"/>
      <c r="P134" s="1"/>
      <c r="Q134" s="1"/>
      <c r="R134" s="1"/>
    </row>
    <row r="135" spans="2:18" x14ac:dyDescent="0.25">
      <c r="B135" s="7" t="s">
        <v>522</v>
      </c>
      <c r="C135" s="96" t="s">
        <v>468</v>
      </c>
      <c r="D135" s="27" t="s">
        <v>258</v>
      </c>
      <c r="E135" s="98" t="s">
        <v>39</v>
      </c>
      <c r="F135" s="93"/>
      <c r="G135" s="93"/>
      <c r="H135" s="34">
        <v>151.19999999999999</v>
      </c>
      <c r="I135" s="18">
        <f t="shared" si="18"/>
        <v>2.2000000000000171</v>
      </c>
      <c r="J135" s="1"/>
      <c r="K135" s="20">
        <f t="shared" si="19"/>
        <v>0.73315058479532158</v>
      </c>
      <c r="L135" s="20">
        <f t="shared" si="20"/>
        <v>0.75958333333333328</v>
      </c>
      <c r="M135" s="20">
        <f t="shared" si="21"/>
        <v>0.76787280701754379</v>
      </c>
      <c r="N135" s="20">
        <f t="shared" si="22"/>
        <v>0.77708333333333324</v>
      </c>
      <c r="O135" s="1"/>
      <c r="P135" s="1"/>
      <c r="Q135" s="1"/>
      <c r="R135" s="1"/>
    </row>
    <row r="136" spans="2:18" x14ac:dyDescent="0.25">
      <c r="B136" s="7" t="s">
        <v>469</v>
      </c>
      <c r="C136" s="97" t="s">
        <v>220</v>
      </c>
      <c r="D136" s="27"/>
      <c r="E136" s="98"/>
      <c r="F136" s="93"/>
      <c r="G136" s="93"/>
      <c r="H136" s="19">
        <v>151.4</v>
      </c>
      <c r="I136" s="19">
        <f t="shared" si="18"/>
        <v>2</v>
      </c>
      <c r="J136" s="1"/>
      <c r="K136" s="20">
        <f t="shared" si="19"/>
        <v>0.73336988304093564</v>
      </c>
      <c r="L136" s="20">
        <f t="shared" si="20"/>
        <v>0.75979166666666664</v>
      </c>
      <c r="M136" s="20">
        <f t="shared" si="21"/>
        <v>0.76809210526315785</v>
      </c>
      <c r="N136" s="20">
        <f t="shared" si="22"/>
        <v>0.77731481481481479</v>
      </c>
      <c r="O136" s="1"/>
      <c r="P136" s="1"/>
      <c r="Q136" s="1"/>
      <c r="R136" s="1"/>
    </row>
    <row r="137" spans="2:18" x14ac:dyDescent="0.25">
      <c r="B137" s="7"/>
      <c r="C137" s="96"/>
      <c r="D137" s="27" t="s">
        <v>258</v>
      </c>
      <c r="E137" s="98" t="s">
        <v>39</v>
      </c>
      <c r="F137" s="94"/>
      <c r="G137" s="94"/>
      <c r="H137" s="99">
        <v>151.6</v>
      </c>
      <c r="I137" s="18">
        <f t="shared" si="18"/>
        <v>1.8000000000000114</v>
      </c>
      <c r="J137" s="2"/>
      <c r="K137" s="20">
        <f t="shared" si="19"/>
        <v>0.73358918128654971</v>
      </c>
      <c r="L137" s="20">
        <f t="shared" si="20"/>
        <v>0.76</v>
      </c>
      <c r="M137" s="20">
        <f t="shared" si="21"/>
        <v>0.76831140350877192</v>
      </c>
      <c r="N137" s="20">
        <f t="shared" si="22"/>
        <v>0.77754629629629624</v>
      </c>
    </row>
    <row r="138" spans="2:18" x14ac:dyDescent="0.25">
      <c r="B138" s="7"/>
      <c r="C138" s="96"/>
      <c r="D138" s="27" t="s">
        <v>346</v>
      </c>
      <c r="E138" s="98" t="s">
        <v>39</v>
      </c>
      <c r="F138" s="94"/>
      <c r="G138" s="94"/>
      <c r="H138" s="99">
        <v>152.4</v>
      </c>
      <c r="I138" s="19">
        <f t="shared" si="18"/>
        <v>1</v>
      </c>
      <c r="J138" s="2"/>
      <c r="K138" s="20">
        <f t="shared" si="19"/>
        <v>0.73446637426900585</v>
      </c>
      <c r="L138" s="20">
        <f t="shared" si="20"/>
        <v>0.76083333333333325</v>
      </c>
      <c r="M138" s="20">
        <f t="shared" si="21"/>
        <v>0.76918859649122806</v>
      </c>
      <c r="N138" s="20">
        <f t="shared" si="22"/>
        <v>0.77847222222222223</v>
      </c>
    </row>
    <row r="139" spans="2:18" ht="30" customHeight="1" x14ac:dyDescent="0.25">
      <c r="B139" s="44" t="s">
        <v>13</v>
      </c>
      <c r="C139" s="56" t="s">
        <v>259</v>
      </c>
      <c r="D139" s="48" t="s">
        <v>525</v>
      </c>
      <c r="E139" s="48"/>
      <c r="F139" s="48"/>
      <c r="G139" s="46"/>
      <c r="H139" s="46">
        <v>153.4</v>
      </c>
      <c r="I139" s="46">
        <f t="shared" si="18"/>
        <v>0</v>
      </c>
      <c r="J139" s="2"/>
      <c r="K139" s="47">
        <f t="shared" si="19"/>
        <v>0.73556286549707606</v>
      </c>
      <c r="L139" s="47">
        <f t="shared" si="20"/>
        <v>0.76187499999999997</v>
      </c>
      <c r="M139" s="47">
        <f t="shared" si="21"/>
        <v>0.77028508771929827</v>
      </c>
      <c r="N139" s="47">
        <f t="shared" si="22"/>
        <v>0.77962962962962956</v>
      </c>
    </row>
    <row r="140" spans="2:18" x14ac:dyDescent="0.25">
      <c r="B140" s="6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2:18" x14ac:dyDescent="0.25">
      <c r="B141" s="6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2:18" x14ac:dyDescent="0.25">
      <c r="B142" s="6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2:18" x14ac:dyDescent="0.25">
      <c r="B143" s="6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2:18" x14ac:dyDescent="0.25">
      <c r="B144" s="6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2:14" x14ac:dyDescent="0.25">
      <c r="B145" s="6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2:14" x14ac:dyDescent="0.25">
      <c r="B146" s="6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2:14" x14ac:dyDescent="0.25">
      <c r="B147" s="6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2:14" x14ac:dyDescent="0.25">
      <c r="B148" s="6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2:14" x14ac:dyDescent="0.25">
      <c r="B149" s="6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2:14" x14ac:dyDescent="0.25">
      <c r="B150" s="6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2:14" x14ac:dyDescent="0.25">
      <c r="B151" s="6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2:14" x14ac:dyDescent="0.25">
      <c r="B152" s="6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2:14" x14ac:dyDescent="0.25">
      <c r="B153" s="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2:14" x14ac:dyDescent="0.25">
      <c r="B154" s="6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2:14" x14ac:dyDescent="0.25">
      <c r="B155" s="6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2:14" x14ac:dyDescent="0.25">
      <c r="B156" s="6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2:14" x14ac:dyDescent="0.25">
      <c r="B157" s="6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2:14" x14ac:dyDescent="0.25">
      <c r="B158" s="6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2:14" x14ac:dyDescent="0.25">
      <c r="B159" s="6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2:14" x14ac:dyDescent="0.25">
      <c r="B160" s="6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2:14" x14ac:dyDescent="0.25">
      <c r="B161" s="6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2:14" x14ac:dyDescent="0.25">
      <c r="B162" s="6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2:14" x14ac:dyDescent="0.25">
      <c r="B163" s="6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2:14" x14ac:dyDescent="0.25">
      <c r="B164" s="6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2:14" x14ac:dyDescent="0.25">
      <c r="B165" s="6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2:14" x14ac:dyDescent="0.25">
      <c r="B166" s="6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2:14" x14ac:dyDescent="0.25">
      <c r="B167" s="6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2:14" x14ac:dyDescent="0.25">
      <c r="B168" s="6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2:14" x14ac:dyDescent="0.25">
      <c r="B169" s="6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2:14" x14ac:dyDescent="0.25">
      <c r="B170" s="6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2:14" x14ac:dyDescent="0.25">
      <c r="B171" s="6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2:14" x14ac:dyDescent="0.25">
      <c r="B172" s="6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2:14" x14ac:dyDescent="0.25">
      <c r="B173" s="6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2:14" x14ac:dyDescent="0.25">
      <c r="B174" s="6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2:14" x14ac:dyDescent="0.25">
      <c r="B175" s="6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2:14" x14ac:dyDescent="0.25">
      <c r="B176" s="6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2:14" x14ac:dyDescent="0.25">
      <c r="B177" s="6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2:14" x14ac:dyDescent="0.25">
      <c r="B178" s="6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2:14" x14ac:dyDescent="0.25">
      <c r="B179" s="6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2:14" x14ac:dyDescent="0.25">
      <c r="B180" s="6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2:14" x14ac:dyDescent="0.25">
      <c r="B181" s="6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2:14" x14ac:dyDescent="0.25">
      <c r="B182" s="6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2:14" x14ac:dyDescent="0.25">
      <c r="B183" s="6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2:14" x14ac:dyDescent="0.25">
      <c r="B184" s="6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2:14" x14ac:dyDescent="0.25">
      <c r="B185" s="6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2:14" x14ac:dyDescent="0.25">
      <c r="B186" s="6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2:14" x14ac:dyDescent="0.25">
      <c r="B187" s="6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2:14" x14ac:dyDescent="0.25">
      <c r="B188" s="6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2:14" x14ac:dyDescent="0.25">
      <c r="B189" s="6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2:14" x14ac:dyDescent="0.25">
      <c r="B190" s="6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2:14" x14ac:dyDescent="0.25">
      <c r="B191" s="6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2:14" x14ac:dyDescent="0.25">
      <c r="B192" s="6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2:14" x14ac:dyDescent="0.25">
      <c r="B193" s="6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2:14" x14ac:dyDescent="0.25">
      <c r="B194" s="6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2:14" x14ac:dyDescent="0.25">
      <c r="B195" s="6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2:14" x14ac:dyDescent="0.25">
      <c r="B196" s="6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2:14" x14ac:dyDescent="0.25">
      <c r="B197" s="6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2:14" x14ac:dyDescent="0.25">
      <c r="B198" s="6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2:14" x14ac:dyDescent="0.25">
      <c r="B199" s="6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2:14" x14ac:dyDescent="0.25">
      <c r="B200" s="6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2:14" x14ac:dyDescent="0.25">
      <c r="B201" s="6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2:14" x14ac:dyDescent="0.25">
      <c r="B202" s="6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2:14" x14ac:dyDescent="0.25">
      <c r="B203" s="6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2:14" x14ac:dyDescent="0.25">
      <c r="B204" s="6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2:14" x14ac:dyDescent="0.25">
      <c r="B205" s="6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2:14" x14ac:dyDescent="0.25">
      <c r="B206" s="6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2:14" x14ac:dyDescent="0.25">
      <c r="B207" s="6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2:14" x14ac:dyDescent="0.25">
      <c r="B208" s="6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2:14" x14ac:dyDescent="0.25">
      <c r="B209" s="6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2:14" x14ac:dyDescent="0.25">
      <c r="B210" s="6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2:14" x14ac:dyDescent="0.25">
      <c r="B211" s="6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2:14" ht="13.5" customHeight="1" x14ac:dyDescent="0.25">
      <c r="B212" s="6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2:14" ht="15" customHeight="1" x14ac:dyDescent="0.25">
      <c r="B213" s="6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2:14" ht="12" customHeight="1" x14ac:dyDescent="0.25">
      <c r="B214" s="6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2:14" ht="18" customHeight="1" x14ac:dyDescent="0.25">
      <c r="B215" s="6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2:14" ht="18" customHeight="1" x14ac:dyDescent="0.25">
      <c r="B216" s="6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2:14" ht="24" customHeight="1" x14ac:dyDescent="0.25">
      <c r="B217" s="6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2:14" ht="26.25" customHeight="1" x14ac:dyDescent="0.25">
      <c r="B218" s="6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2:14" ht="18" customHeight="1" x14ac:dyDescent="0.25">
      <c r="B219" s="6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2:14" ht="15.75" customHeight="1" x14ac:dyDescent="0.25">
      <c r="B220" s="6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2:14" ht="12.75" customHeight="1" x14ac:dyDescent="0.25">
      <c r="B221" s="6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2:14" ht="15.75" customHeight="1" x14ac:dyDescent="0.25">
      <c r="B222" s="6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2:14" ht="15.75" customHeight="1" x14ac:dyDescent="0.25">
      <c r="B223" s="6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2:14" ht="11.25" customHeight="1" x14ac:dyDescent="0.25">
      <c r="B224" s="6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2:14" ht="14.25" customHeight="1" x14ac:dyDescent="0.25">
      <c r="B225" s="6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2:14" ht="14.25" customHeight="1" x14ac:dyDescent="0.25">
      <c r="B226" s="6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2:14" ht="15.75" customHeight="1" x14ac:dyDescent="0.25">
      <c r="B227" s="6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2:14" ht="15" customHeight="1" x14ac:dyDescent="0.25">
      <c r="B228" s="6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2:14" ht="16.5" customHeight="1" x14ac:dyDescent="0.25">
      <c r="B229" s="6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2:14" ht="14.25" customHeight="1" x14ac:dyDescent="0.25">
      <c r="B230" s="6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2:14" ht="17.25" customHeight="1" x14ac:dyDescent="0.25">
      <c r="B231" s="6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2:14" ht="11.25" customHeight="1" x14ac:dyDescent="0.25">
      <c r="B232" s="6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2:14" ht="28.5" customHeight="1" x14ac:dyDescent="0.25">
      <c r="B233" s="6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2:14" ht="30.75" customHeight="1" x14ac:dyDescent="0.25">
      <c r="B234" s="6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2:14" ht="29.25" customHeight="1" x14ac:dyDescent="0.25">
      <c r="B235" s="6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2:14" ht="33.75" customHeight="1" x14ac:dyDescent="0.25">
      <c r="B236" s="6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2:14" ht="23.25" customHeight="1" x14ac:dyDescent="0.25">
      <c r="B237" s="6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2:14" ht="34.5" customHeight="1" x14ac:dyDescent="0.25">
      <c r="B238" s="6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2:14" ht="22.5" customHeight="1" x14ac:dyDescent="0.25">
      <c r="B239" s="6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2:14" ht="25.5" customHeight="1" x14ac:dyDescent="0.25">
      <c r="B240" s="6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2:14" ht="15.75" customHeight="1" x14ac:dyDescent="0.25">
      <c r="B241" s="6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2:14" ht="29.25" customHeight="1" x14ac:dyDescent="0.25">
      <c r="B242" s="6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2:14" ht="29.25" customHeight="1" x14ac:dyDescent="0.25">
      <c r="B243" s="6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2:14" ht="36" customHeight="1" x14ac:dyDescent="0.25">
      <c r="B244" s="6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2:14" ht="30.75" customHeight="1" x14ac:dyDescent="0.25">
      <c r="B245" s="6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2:14" ht="30.75" customHeight="1" x14ac:dyDescent="0.25">
      <c r="B246" s="6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2:14" ht="22.5" customHeight="1" x14ac:dyDescent="0.25">
      <c r="B247" s="6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2:14" ht="20.25" customHeight="1" x14ac:dyDescent="0.25">
      <c r="B248" s="6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2:14" ht="24" customHeight="1" x14ac:dyDescent="0.25">
      <c r="B249" s="6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2:14" ht="23.25" customHeight="1" x14ac:dyDescent="0.25">
      <c r="B250" s="6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2:14" ht="20.25" customHeight="1" x14ac:dyDescent="0.25">
      <c r="B251" s="6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2:14" ht="33.75" customHeight="1" x14ac:dyDescent="0.25">
      <c r="B252" s="6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2:14" ht="31.5" customHeight="1" x14ac:dyDescent="0.25">
      <c r="B253" s="6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2:14" ht="15" customHeight="1" x14ac:dyDescent="0.25">
      <c r="B254" s="6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2:14" ht="33" customHeight="1" x14ac:dyDescent="0.25">
      <c r="B255" s="6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2:14" ht="44.25" customHeight="1" x14ac:dyDescent="0.25">
      <c r="B256" s="6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</sheetData>
  <autoFilter ref="A1:A256"/>
  <mergeCells count="15">
    <mergeCell ref="B7:I7"/>
    <mergeCell ref="K7:N7"/>
    <mergeCell ref="B116:I116"/>
    <mergeCell ref="B121:I121"/>
    <mergeCell ref="K116:N116"/>
    <mergeCell ref="K121:N121"/>
    <mergeCell ref="B2:N2"/>
    <mergeCell ref="B3:N3"/>
    <mergeCell ref="B5:B6"/>
    <mergeCell ref="C5:C6"/>
    <mergeCell ref="D5:D6"/>
    <mergeCell ref="E5:E6"/>
    <mergeCell ref="F5:F6"/>
    <mergeCell ref="G5:G6"/>
    <mergeCell ref="H5:I5"/>
  </mergeCells>
  <conditionalFormatting sqref="B108 E10:E11">
    <cfRule type="endsWith" dxfId="95" priority="32" operator="endsWith" text="??">
      <formula>RIGHT(B10,LEN("??"))="??"</formula>
    </cfRule>
  </conditionalFormatting>
  <conditionalFormatting sqref="B108">
    <cfRule type="expression" dxfId="94" priority="28">
      <formula>IF(OR($E108="Ligne",$D108="Ligne 1",$D108="Ligne 2",$D108="ligne 3"),TRUE)</formula>
    </cfRule>
    <cfRule type="expression" dxfId="93" priority="29">
      <formula>IF(OR($E108="RAV",$E108="Rav"),TRUE)</formula>
    </cfRule>
    <cfRule type="expression" dxfId="92" priority="30">
      <formula>IF(OR($E108="GPM 1",$E108="GPM 2",$E108="GPM 3",$E108="GPM 4"),TRUE)</formula>
    </cfRule>
    <cfRule type="expression" dxfId="91" priority="31">
      <formula>IF(OR($E108="Sprint",$E108="Sprint 2",$E108="Sprint 1"),TRUE)</formula>
    </cfRule>
  </conditionalFormatting>
  <conditionalFormatting sqref="E52">
    <cfRule type="endsWith" dxfId="90" priority="27" operator="endsWith" text="??">
      <formula>RIGHT(E52,LEN("??"))="??"</formula>
    </cfRule>
  </conditionalFormatting>
  <conditionalFormatting sqref="E109">
    <cfRule type="endsWith" dxfId="89" priority="26" operator="endsWith" text="??">
      <formula>RIGHT(E109,LEN("??"))="??"</formula>
    </cfRule>
  </conditionalFormatting>
  <conditionalFormatting sqref="B97">
    <cfRule type="endsWith" dxfId="88" priority="24" operator="endsWith" text="??">
      <formula>RIGHT(B97,LEN("??"))="??"</formula>
    </cfRule>
  </conditionalFormatting>
  <conditionalFormatting sqref="B97">
    <cfRule type="expression" dxfId="87" priority="20">
      <formula>IF(OR($E97="Ligne",$D97="Ligne 1",$D97="Ligne 2",$D97="ligne 3"),TRUE)</formula>
    </cfRule>
    <cfRule type="expression" dxfId="86" priority="21">
      <formula>IF(OR($E97="RAV",$E97="Rav"),TRUE)</formula>
    </cfRule>
    <cfRule type="expression" dxfId="85" priority="22">
      <formula>IF(OR($E97="GPM 1",$E97="GPM 2",$E97="GPM 3",$E97="GPM 4"),TRUE)</formula>
    </cfRule>
    <cfRule type="expression" dxfId="84" priority="23">
      <formula>IF(OR($E97="Sprint",$E97="Sprint 2",$E97="Sprint 1"),TRUE)</formula>
    </cfRule>
  </conditionalFormatting>
  <conditionalFormatting sqref="B97">
    <cfRule type="containsText" dxfId="83" priority="17" operator="containsText" text="Département">
      <formula>NOT(ISERROR(SEARCH("Département",B97)))</formula>
    </cfRule>
    <cfRule type="containsText" dxfId="82" priority="18" operator="containsText" text="CIRCUIT">
      <formula>NOT(ISERROR(SEARCH("CIRCUIT",B97)))</formula>
    </cfRule>
    <cfRule type="containsText" dxfId="81" priority="19" operator="containsText" text="Début GPM">
      <formula>NOT(ISERROR(SEARCH("Début GPM",B97)))</formula>
    </cfRule>
  </conditionalFormatting>
  <conditionalFormatting sqref="B80">
    <cfRule type="endsWith" dxfId="80" priority="12" operator="endsWith" text="??">
      <formula>RIGHT(B80,LEN("??"))="??"</formula>
    </cfRule>
  </conditionalFormatting>
  <conditionalFormatting sqref="B80">
    <cfRule type="containsText" dxfId="79" priority="9" operator="containsText" text="Département">
      <formula>NOT(ISERROR(SEARCH("Département",B80)))</formula>
    </cfRule>
    <cfRule type="containsText" dxfId="78" priority="10" operator="containsText" text="CIRCUIT">
      <formula>NOT(ISERROR(SEARCH("CIRCUIT",B80)))</formula>
    </cfRule>
    <cfRule type="containsText" dxfId="77" priority="11" operator="containsText" text="Début GPM">
      <formula>NOT(ISERROR(SEARCH("Début GPM",B80)))</formula>
    </cfRule>
  </conditionalFormatting>
  <conditionalFormatting sqref="B80">
    <cfRule type="expression" dxfId="76" priority="13">
      <formula>IF(OR($E80="Ligne",$D82="Ligne 1",$D82="Ligne 2",$D82="ligne 3"),TRUE)</formula>
    </cfRule>
    <cfRule type="expression" dxfId="75" priority="14">
      <formula>IF(OR($E80="RAV",$E80="Rav"),TRUE)</formula>
    </cfRule>
    <cfRule type="expression" dxfId="74" priority="15">
      <formula>IF(OR($E80="GPM 1",$E80="GPM 2",$E80="GPM 3",$E80="GPM 4"),TRUE)</formula>
    </cfRule>
    <cfRule type="expression" dxfId="73" priority="16">
      <formula>IF(OR($E80="Sprint",$E80="Sprint 2",$E80="Sprint 1"),TRUE)</formula>
    </cfRule>
  </conditionalFormatting>
  <conditionalFormatting sqref="B81">
    <cfRule type="endsWith" dxfId="72" priority="4" operator="endsWith" text="??">
      <formula>RIGHT(B81,LEN("??"))="??"</formula>
    </cfRule>
  </conditionalFormatting>
  <conditionalFormatting sqref="B81">
    <cfRule type="containsText" dxfId="71" priority="1" operator="containsText" text="Département">
      <formula>NOT(ISERROR(SEARCH("Département",B81)))</formula>
    </cfRule>
    <cfRule type="containsText" dxfId="70" priority="2" operator="containsText" text="CIRCUIT">
      <formula>NOT(ISERROR(SEARCH("CIRCUIT",B81)))</formula>
    </cfRule>
    <cfRule type="containsText" dxfId="69" priority="3" operator="containsText" text="Début GPM">
      <formula>NOT(ISERROR(SEARCH("Début GPM",B81)))</formula>
    </cfRule>
  </conditionalFormatting>
  <conditionalFormatting sqref="B81">
    <cfRule type="expression" dxfId="68" priority="5">
      <formula>IF(OR($E81="Ligne",$D82="Ligne 1",$D82="Ligne 2",$D82="ligne 3"),TRUE)</formula>
    </cfRule>
    <cfRule type="expression" dxfId="67" priority="6">
      <formula>IF(OR($E81="RAV",$E81="Rav"),TRUE)</formula>
    </cfRule>
    <cfRule type="expression" dxfId="66" priority="7">
      <formula>IF(OR($E81="GPM 1",$E81="GPM 2",$E81="GPM 3",$E81="GPM 4"),TRUE)</formula>
    </cfRule>
    <cfRule type="expression" dxfId="65" priority="8">
      <formula>IF(OR($E81="Sprint",$E81="Sprint 2",$E81="Sprint 1"),TRUE)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horizontalDpi="300" verticalDpi="300" r:id="rId1"/>
  <rowBreaks count="2" manualBreakCount="2">
    <brk id="59" max="13" man="1"/>
    <brk id="118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XEX203"/>
  <sheetViews>
    <sheetView view="pageBreakPreview" topLeftCell="B1" zoomScale="70" zoomScaleNormal="80" zoomScaleSheetLayoutView="70" workbookViewId="0">
      <selection activeCell="B5" sqref="B5:B6"/>
    </sheetView>
  </sheetViews>
  <sheetFormatPr baseColWidth="10" defaultRowHeight="15" outlineLevelCol="1" x14ac:dyDescent="0.25"/>
  <cols>
    <col min="1" max="1" width="10.7109375" hidden="1" customWidth="1" outlineLevel="1"/>
    <col min="2" max="2" width="17.140625" style="4" customWidth="1" collapsed="1"/>
    <col min="3" max="3" width="96.85546875" customWidth="1"/>
    <col min="4" max="4" width="35.5703125" customWidth="1"/>
    <col min="5" max="5" width="28.7109375" customWidth="1"/>
    <col min="6" max="7" width="5.7109375" hidden="1" customWidth="1" outlineLevel="1"/>
    <col min="8" max="8" width="12.28515625" customWidth="1" collapsed="1"/>
    <col min="9" max="9" width="12.28515625" customWidth="1"/>
    <col min="10" max="10" width="2.85546875" customWidth="1"/>
    <col min="11" max="11" width="12.28515625" customWidth="1"/>
    <col min="12" max="12" width="10.7109375" customWidth="1"/>
  </cols>
  <sheetData>
    <row r="1" spans="1:15" ht="6.95" customHeight="1" x14ac:dyDescent="0.25"/>
    <row r="2" spans="1:15" ht="18" x14ac:dyDescent="0.25">
      <c r="B2" s="126" t="s">
        <v>579</v>
      </c>
      <c r="C2" s="127"/>
      <c r="D2" s="127"/>
      <c r="E2" s="127"/>
      <c r="F2" s="127"/>
      <c r="G2" s="127"/>
      <c r="H2" s="127"/>
      <c r="I2" s="127"/>
      <c r="J2" s="127"/>
      <c r="K2" s="127"/>
    </row>
    <row r="3" spans="1:15" x14ac:dyDescent="0.25">
      <c r="B3" s="129" t="s">
        <v>347</v>
      </c>
      <c r="C3" s="130"/>
      <c r="D3" s="130"/>
      <c r="E3" s="130"/>
      <c r="F3" s="130"/>
      <c r="G3" s="130"/>
      <c r="H3" s="130"/>
      <c r="I3" s="130"/>
      <c r="J3" s="130"/>
      <c r="K3" s="130"/>
    </row>
    <row r="4" spans="1:15" x14ac:dyDescent="0.25">
      <c r="B4" s="55"/>
      <c r="C4" s="50"/>
      <c r="D4" s="50"/>
      <c r="E4" s="50"/>
      <c r="F4" s="50"/>
      <c r="G4" s="50"/>
      <c r="H4" s="50"/>
      <c r="I4" s="50"/>
      <c r="J4" s="52"/>
      <c r="K4" s="50"/>
    </row>
    <row r="5" spans="1:15" ht="14.25" customHeight="1" x14ac:dyDescent="0.25">
      <c r="B5" s="139" t="s">
        <v>0</v>
      </c>
      <c r="C5" s="136" t="s">
        <v>14</v>
      </c>
      <c r="D5" s="136" t="s">
        <v>1</v>
      </c>
      <c r="E5" s="137" t="s">
        <v>2</v>
      </c>
      <c r="F5" s="137" t="s">
        <v>27</v>
      </c>
      <c r="G5" s="137" t="s">
        <v>26</v>
      </c>
      <c r="H5" s="138" t="s">
        <v>3</v>
      </c>
      <c r="I5" s="138"/>
      <c r="J5" s="14"/>
      <c r="K5" s="115" t="s">
        <v>501</v>
      </c>
    </row>
    <row r="6" spans="1:15" x14ac:dyDescent="0.25">
      <c r="B6" s="139"/>
      <c r="C6" s="136"/>
      <c r="D6" s="136"/>
      <c r="E6" s="137"/>
      <c r="F6" s="137"/>
      <c r="G6" s="137"/>
      <c r="H6" s="84" t="s">
        <v>15</v>
      </c>
      <c r="I6" s="84" t="s">
        <v>4</v>
      </c>
      <c r="J6" s="14"/>
      <c r="K6" s="87">
        <v>35</v>
      </c>
    </row>
    <row r="7" spans="1:15" x14ac:dyDescent="0.25">
      <c r="A7" s="3"/>
      <c r="B7" s="132" t="s">
        <v>10</v>
      </c>
      <c r="C7" s="133"/>
      <c r="D7" s="133"/>
      <c r="E7" s="133"/>
      <c r="F7" s="133"/>
      <c r="G7" s="133"/>
      <c r="H7" s="133"/>
      <c r="I7" s="133"/>
      <c r="J7" s="57"/>
      <c r="K7" s="114"/>
      <c r="L7" s="1"/>
      <c r="M7" s="1"/>
      <c r="N7" s="1"/>
      <c r="O7" s="1"/>
    </row>
    <row r="8" spans="1:15" ht="27" customHeight="1" x14ac:dyDescent="0.25">
      <c r="A8" s="3"/>
      <c r="B8" s="13" t="s">
        <v>35</v>
      </c>
      <c r="C8" s="24" t="s">
        <v>68</v>
      </c>
      <c r="D8" s="28" t="s">
        <v>528</v>
      </c>
      <c r="E8" s="28"/>
      <c r="F8" s="28"/>
      <c r="G8" s="28"/>
      <c r="H8" s="70">
        <v>0</v>
      </c>
      <c r="I8" s="70">
        <v>0</v>
      </c>
      <c r="J8" s="14"/>
      <c r="K8" s="16">
        <v>0.55208333333333337</v>
      </c>
      <c r="L8" s="1"/>
      <c r="M8" s="1"/>
      <c r="N8" s="1"/>
      <c r="O8" s="1"/>
    </row>
    <row r="9" spans="1:15" ht="15" customHeight="1" x14ac:dyDescent="0.25">
      <c r="A9" s="3"/>
      <c r="B9" s="9" t="s">
        <v>70</v>
      </c>
      <c r="C9" s="26" t="s">
        <v>348</v>
      </c>
      <c r="D9" s="27"/>
      <c r="E9" s="33"/>
      <c r="F9" s="12"/>
      <c r="G9" s="12"/>
      <c r="H9" s="12"/>
      <c r="I9" s="12"/>
      <c r="J9" s="14"/>
      <c r="K9" s="12"/>
      <c r="L9" s="1"/>
      <c r="M9" s="1"/>
      <c r="N9" s="1"/>
      <c r="O9" s="1"/>
    </row>
    <row r="10" spans="1:15" x14ac:dyDescent="0.25">
      <c r="B10" s="15" t="s">
        <v>36</v>
      </c>
      <c r="C10" s="24" t="s">
        <v>470</v>
      </c>
      <c r="D10" s="90" t="s">
        <v>527</v>
      </c>
      <c r="E10" s="29"/>
      <c r="F10" s="29"/>
      <c r="G10" s="29"/>
      <c r="H10" s="70">
        <v>0</v>
      </c>
      <c r="I10" s="70">
        <v>88.1</v>
      </c>
      <c r="J10" s="14"/>
      <c r="K10" s="16">
        <v>0.55347222222222225</v>
      </c>
      <c r="L10" s="1"/>
      <c r="M10" s="1"/>
      <c r="N10" s="1"/>
      <c r="O10" s="1"/>
    </row>
    <row r="11" spans="1:15" x14ac:dyDescent="0.25">
      <c r="B11" s="9"/>
      <c r="C11" s="26" t="s">
        <v>406</v>
      </c>
      <c r="D11" s="27"/>
      <c r="E11" s="31"/>
      <c r="F11" s="12"/>
      <c r="G11" s="12"/>
      <c r="H11" s="19">
        <v>6.8</v>
      </c>
      <c r="I11" s="19">
        <f>I10-H11</f>
        <v>81.3</v>
      </c>
      <c r="J11" s="14"/>
      <c r="K11" s="20">
        <f t="shared" ref="K11:K42" si="0">$K$10+(H11/$K$6/24)</f>
        <v>0.5615674603174603</v>
      </c>
      <c r="L11" s="1"/>
      <c r="M11" s="1"/>
      <c r="N11" s="1"/>
      <c r="O11" s="1"/>
    </row>
    <row r="12" spans="1:15" x14ac:dyDescent="0.25">
      <c r="B12" s="9" t="s">
        <v>70</v>
      </c>
      <c r="C12" s="26" t="s">
        <v>67</v>
      </c>
      <c r="D12" s="27"/>
      <c r="E12" s="31"/>
      <c r="F12" s="12"/>
      <c r="G12" s="12"/>
      <c r="H12" s="19">
        <v>7.8</v>
      </c>
      <c r="I12" s="19">
        <f>I11-H12</f>
        <v>73.5</v>
      </c>
      <c r="J12" s="14"/>
      <c r="K12" s="20">
        <f t="shared" si="0"/>
        <v>0.56275793650793648</v>
      </c>
      <c r="L12" s="1"/>
      <c r="M12" s="1"/>
      <c r="N12" s="1"/>
      <c r="O12" s="1"/>
    </row>
    <row r="13" spans="1:15" x14ac:dyDescent="0.25">
      <c r="B13" s="9" t="s">
        <v>70</v>
      </c>
      <c r="C13" s="60" t="s">
        <v>69</v>
      </c>
      <c r="D13" s="27"/>
      <c r="E13" s="33"/>
      <c r="F13" s="41"/>
      <c r="G13" s="41"/>
      <c r="H13" s="19">
        <v>10.6</v>
      </c>
      <c r="I13" s="19">
        <v>76.900000000000006</v>
      </c>
      <c r="J13" s="14"/>
      <c r="K13" s="20">
        <f t="shared" si="0"/>
        <v>0.5660912698412699</v>
      </c>
      <c r="L13" s="1"/>
      <c r="M13" s="1"/>
      <c r="N13" s="1"/>
      <c r="O13" s="1"/>
    </row>
    <row r="14" spans="1:15" x14ac:dyDescent="0.25">
      <c r="B14" s="9"/>
      <c r="C14" s="60"/>
      <c r="D14" s="27" t="s">
        <v>17</v>
      </c>
      <c r="E14" s="33" t="s">
        <v>39</v>
      </c>
      <c r="F14" s="41"/>
      <c r="G14" s="41"/>
      <c r="H14" s="19">
        <v>10.8</v>
      </c>
      <c r="I14" s="19">
        <v>76.900000000000006</v>
      </c>
      <c r="J14" s="14"/>
      <c r="K14" s="20">
        <f t="shared" si="0"/>
        <v>0.56632936507936515</v>
      </c>
      <c r="L14" s="1"/>
      <c r="M14" s="1"/>
      <c r="N14" s="1"/>
      <c r="O14" s="1"/>
    </row>
    <row r="15" spans="1:15" ht="28.5" customHeight="1" x14ac:dyDescent="0.25">
      <c r="B15" s="9"/>
      <c r="C15" s="61" t="s">
        <v>471</v>
      </c>
      <c r="D15" s="27" t="s">
        <v>472</v>
      </c>
      <c r="E15" s="33"/>
      <c r="F15" s="41"/>
      <c r="G15" s="41"/>
      <c r="H15" s="34">
        <v>11.1</v>
      </c>
      <c r="I15" s="19">
        <v>76.7</v>
      </c>
      <c r="J15" s="14"/>
      <c r="K15" s="20">
        <f t="shared" si="0"/>
        <v>0.56668650793650799</v>
      </c>
      <c r="L15" s="1"/>
      <c r="M15" s="1"/>
      <c r="N15" s="1"/>
      <c r="O15" s="1"/>
    </row>
    <row r="16" spans="1:15" ht="28.5" customHeight="1" x14ac:dyDescent="0.25">
      <c r="B16" s="9" t="s">
        <v>70</v>
      </c>
      <c r="C16" s="60" t="s">
        <v>386</v>
      </c>
      <c r="D16" s="27"/>
      <c r="E16" s="33"/>
      <c r="F16" s="41"/>
      <c r="G16" s="41"/>
      <c r="H16" s="18">
        <v>19.899999999999999</v>
      </c>
      <c r="I16" s="19">
        <v>67.900000000000006</v>
      </c>
      <c r="J16" s="9"/>
      <c r="K16" s="35">
        <f t="shared" si="0"/>
        <v>0.57716269841269841</v>
      </c>
      <c r="L16" s="1"/>
      <c r="M16" s="1"/>
      <c r="N16" s="1"/>
      <c r="O16" s="1"/>
    </row>
    <row r="17" spans="2:15" ht="27" x14ac:dyDescent="0.25">
      <c r="B17" s="9"/>
      <c r="C17" s="61"/>
      <c r="D17" s="27" t="s">
        <v>433</v>
      </c>
      <c r="E17" s="33"/>
      <c r="F17" s="41"/>
      <c r="G17" s="41"/>
      <c r="H17" s="18">
        <v>20.399999999999999</v>
      </c>
      <c r="I17" s="19">
        <v>67.400000000000006</v>
      </c>
      <c r="J17" s="14"/>
      <c r="K17" s="35">
        <f t="shared" si="0"/>
        <v>0.5777579365079365</v>
      </c>
      <c r="L17" s="1"/>
      <c r="M17" s="1"/>
      <c r="N17" s="1"/>
      <c r="O17" s="1"/>
    </row>
    <row r="18" spans="2:15" x14ac:dyDescent="0.25">
      <c r="B18" s="9" t="s">
        <v>70</v>
      </c>
      <c r="C18" s="60" t="s">
        <v>403</v>
      </c>
      <c r="D18" s="27"/>
      <c r="E18" s="33" t="s">
        <v>402</v>
      </c>
      <c r="F18" s="41"/>
      <c r="G18" s="41"/>
      <c r="H18" s="18">
        <v>21.2</v>
      </c>
      <c r="I18" s="19">
        <v>66.600000000000009</v>
      </c>
      <c r="J18" s="14"/>
      <c r="K18" s="35">
        <f t="shared" si="0"/>
        <v>0.57871031746031754</v>
      </c>
      <c r="L18" s="1"/>
      <c r="M18" s="1"/>
      <c r="N18" s="1"/>
      <c r="O18" s="1"/>
    </row>
    <row r="19" spans="2:15" x14ac:dyDescent="0.25">
      <c r="B19" s="9"/>
      <c r="C19" s="61" t="s">
        <v>568</v>
      </c>
      <c r="D19" s="27" t="s">
        <v>16</v>
      </c>
      <c r="E19" s="33"/>
      <c r="F19" s="41"/>
      <c r="G19" s="41"/>
      <c r="H19" s="18">
        <v>21.6</v>
      </c>
      <c r="I19" s="19">
        <v>66.2</v>
      </c>
      <c r="J19" s="14"/>
      <c r="K19" s="35">
        <f t="shared" si="0"/>
        <v>0.57918650793650794</v>
      </c>
      <c r="L19" s="1"/>
      <c r="M19" s="1"/>
      <c r="N19" s="1"/>
      <c r="O19" s="1"/>
    </row>
    <row r="20" spans="2:15" x14ac:dyDescent="0.25">
      <c r="B20" s="9"/>
      <c r="C20" s="61"/>
      <c r="D20" s="27"/>
      <c r="E20" s="33" t="s">
        <v>20</v>
      </c>
      <c r="F20" s="41"/>
      <c r="G20" s="41"/>
      <c r="H20" s="18">
        <v>22.3</v>
      </c>
      <c r="I20" s="19">
        <v>65.5</v>
      </c>
      <c r="J20" s="14"/>
      <c r="K20" s="35">
        <f t="shared" si="0"/>
        <v>0.5800198412698413</v>
      </c>
      <c r="L20" s="1"/>
      <c r="M20" s="1"/>
      <c r="N20" s="1"/>
      <c r="O20" s="1"/>
    </row>
    <row r="21" spans="2:15" ht="27" x14ac:dyDescent="0.25">
      <c r="B21" s="9" t="s">
        <v>70</v>
      </c>
      <c r="C21" s="61"/>
      <c r="D21" s="27" t="s">
        <v>434</v>
      </c>
      <c r="E21" s="33" t="s">
        <v>39</v>
      </c>
      <c r="F21" s="41"/>
      <c r="G21" s="41"/>
      <c r="H21" s="18">
        <v>22.4</v>
      </c>
      <c r="I21" s="19">
        <v>65.400000000000006</v>
      </c>
      <c r="J21" s="14"/>
      <c r="K21" s="35">
        <f t="shared" si="0"/>
        <v>0.58013888888888887</v>
      </c>
      <c r="L21" s="1"/>
      <c r="M21" s="1"/>
      <c r="N21" s="1"/>
      <c r="O21" s="1"/>
    </row>
    <row r="22" spans="2:15" x14ac:dyDescent="0.25">
      <c r="B22" s="9" t="s">
        <v>70</v>
      </c>
      <c r="C22" s="60" t="s">
        <v>387</v>
      </c>
      <c r="D22" s="27"/>
      <c r="E22" s="33"/>
      <c r="F22" s="41"/>
      <c r="G22" s="41"/>
      <c r="H22" s="18">
        <v>24.5</v>
      </c>
      <c r="I22" s="19">
        <v>63.300000000000011</v>
      </c>
      <c r="J22" s="14"/>
      <c r="K22" s="35">
        <f t="shared" si="0"/>
        <v>0.58263888888888893</v>
      </c>
      <c r="L22" s="1"/>
      <c r="M22" s="1"/>
      <c r="N22" s="1"/>
      <c r="O22" s="1"/>
    </row>
    <row r="23" spans="2:15" ht="28.5" customHeight="1" x14ac:dyDescent="0.25">
      <c r="B23" s="9"/>
      <c r="C23" s="61"/>
      <c r="D23" s="27" t="s">
        <v>434</v>
      </c>
      <c r="E23" s="33" t="s">
        <v>39</v>
      </c>
      <c r="F23" s="41"/>
      <c r="G23" s="41"/>
      <c r="H23" s="18">
        <v>24.6</v>
      </c>
      <c r="I23" s="19">
        <v>63.200000000000017</v>
      </c>
      <c r="J23" s="14"/>
      <c r="K23" s="35">
        <f t="shared" si="0"/>
        <v>0.5827579365079365</v>
      </c>
      <c r="L23" s="1"/>
      <c r="M23" s="1"/>
      <c r="N23" s="1"/>
      <c r="O23" s="1"/>
    </row>
    <row r="24" spans="2:15" ht="27" x14ac:dyDescent="0.25">
      <c r="B24" s="9"/>
      <c r="C24" s="61"/>
      <c r="D24" s="27" t="s">
        <v>384</v>
      </c>
      <c r="E24" s="33" t="s">
        <v>39</v>
      </c>
      <c r="F24" s="41"/>
      <c r="G24" s="41"/>
      <c r="H24" s="18">
        <v>25.2</v>
      </c>
      <c r="I24" s="19">
        <v>62.600000000000023</v>
      </c>
      <c r="J24" s="14"/>
      <c r="K24" s="35">
        <f t="shared" si="0"/>
        <v>0.58347222222222228</v>
      </c>
      <c r="L24" s="1"/>
      <c r="M24" s="1"/>
      <c r="N24" s="1"/>
      <c r="O24" s="1"/>
    </row>
    <row r="25" spans="2:15" x14ac:dyDescent="0.25">
      <c r="B25" s="9" t="s">
        <v>70</v>
      </c>
      <c r="C25" s="60" t="s">
        <v>388</v>
      </c>
      <c r="D25" s="27"/>
      <c r="E25" s="33"/>
      <c r="F25" s="41"/>
      <c r="G25" s="41"/>
      <c r="H25" s="18">
        <v>26.4</v>
      </c>
      <c r="I25" s="19">
        <v>61.40000000000002</v>
      </c>
      <c r="J25" s="14"/>
      <c r="K25" s="35">
        <f t="shared" si="0"/>
        <v>0.58490079365079373</v>
      </c>
      <c r="L25" s="1"/>
      <c r="M25" s="1"/>
      <c r="N25" s="1"/>
      <c r="O25" s="1"/>
    </row>
    <row r="26" spans="2:15" x14ac:dyDescent="0.25">
      <c r="B26" s="9"/>
      <c r="C26" s="60"/>
      <c r="D26" s="27"/>
      <c r="E26" s="33" t="s">
        <v>22</v>
      </c>
      <c r="F26" s="41"/>
      <c r="G26" s="41"/>
      <c r="H26" s="18">
        <v>26.7</v>
      </c>
      <c r="I26" s="19">
        <v>61.100000000000023</v>
      </c>
      <c r="J26" s="14"/>
      <c r="K26" s="35">
        <f t="shared" si="0"/>
        <v>0.58525793650793656</v>
      </c>
      <c r="L26" s="1"/>
      <c r="M26" s="1"/>
      <c r="N26" s="1"/>
      <c r="O26" s="1"/>
    </row>
    <row r="27" spans="2:15" x14ac:dyDescent="0.25">
      <c r="B27" s="9" t="s">
        <v>70</v>
      </c>
      <c r="C27" s="60" t="s">
        <v>404</v>
      </c>
      <c r="D27" s="27"/>
      <c r="E27" s="40"/>
      <c r="F27" s="41"/>
      <c r="G27" s="41"/>
      <c r="H27" s="18">
        <v>26.8</v>
      </c>
      <c r="I27" s="19">
        <v>61.000000000000028</v>
      </c>
      <c r="J27" s="14"/>
      <c r="K27" s="35">
        <f t="shared" si="0"/>
        <v>0.58537698412698413</v>
      </c>
      <c r="L27" s="1"/>
      <c r="M27" s="1"/>
      <c r="N27" s="1"/>
      <c r="O27" s="1"/>
    </row>
    <row r="28" spans="2:15" x14ac:dyDescent="0.25">
      <c r="B28" s="9"/>
      <c r="C28" s="61" t="s">
        <v>405</v>
      </c>
      <c r="D28" s="27" t="s">
        <v>435</v>
      </c>
      <c r="E28" s="37" t="s">
        <v>21</v>
      </c>
      <c r="F28" s="62"/>
      <c r="G28" s="62"/>
      <c r="H28" s="18">
        <v>27</v>
      </c>
      <c r="I28" s="19">
        <v>60.800000000000026</v>
      </c>
      <c r="J28" s="14"/>
      <c r="K28" s="35">
        <f t="shared" si="0"/>
        <v>0.58561507936507939</v>
      </c>
      <c r="L28" s="1"/>
      <c r="M28" s="1"/>
      <c r="N28" s="1"/>
      <c r="O28" s="1"/>
    </row>
    <row r="29" spans="2:15" x14ac:dyDescent="0.25">
      <c r="B29" s="9"/>
      <c r="C29" s="61"/>
      <c r="D29" s="27" t="s">
        <v>17</v>
      </c>
      <c r="E29" s="33" t="s">
        <v>340</v>
      </c>
      <c r="F29" s="41"/>
      <c r="G29" s="41"/>
      <c r="H29" s="18">
        <v>27.36</v>
      </c>
      <c r="I29" s="19">
        <v>60.440000000000026</v>
      </c>
      <c r="J29" s="14"/>
      <c r="K29" s="35">
        <f t="shared" si="0"/>
        <v>0.58604365079365084</v>
      </c>
      <c r="L29" s="1"/>
      <c r="M29" s="1"/>
      <c r="N29" s="1"/>
      <c r="O29" s="1"/>
    </row>
    <row r="30" spans="2:15" x14ac:dyDescent="0.25">
      <c r="B30" s="9"/>
      <c r="C30" s="61" t="s">
        <v>409</v>
      </c>
      <c r="D30" s="27" t="s">
        <v>435</v>
      </c>
      <c r="E30" s="33" t="s">
        <v>39</v>
      </c>
      <c r="F30" s="41"/>
      <c r="G30" s="41"/>
      <c r="H30" s="18">
        <v>27.6</v>
      </c>
      <c r="I30" s="19">
        <v>60.200000000000017</v>
      </c>
      <c r="J30" s="14"/>
      <c r="K30" s="35">
        <f t="shared" si="0"/>
        <v>0.58632936507936506</v>
      </c>
      <c r="L30" s="1"/>
      <c r="M30" s="1"/>
      <c r="N30" s="1"/>
      <c r="O30" s="1"/>
    </row>
    <row r="31" spans="2:15" x14ac:dyDescent="0.25">
      <c r="B31" s="9" t="s">
        <v>389</v>
      </c>
      <c r="C31" s="61"/>
      <c r="D31" s="27" t="s">
        <v>435</v>
      </c>
      <c r="E31" s="33"/>
      <c r="F31" s="41"/>
      <c r="G31" s="41"/>
      <c r="H31" s="18">
        <v>27.7</v>
      </c>
      <c r="I31" s="19">
        <v>60.100000000000023</v>
      </c>
      <c r="J31" s="14"/>
      <c r="K31" s="35">
        <f t="shared" si="0"/>
        <v>0.58644841269841275</v>
      </c>
      <c r="L31" s="1"/>
      <c r="M31" s="1"/>
      <c r="N31" s="1"/>
      <c r="O31" s="1"/>
    </row>
    <row r="32" spans="2:15" x14ac:dyDescent="0.25">
      <c r="B32" s="9"/>
      <c r="C32" s="61"/>
      <c r="D32" s="27"/>
      <c r="E32" s="33" t="s">
        <v>22</v>
      </c>
      <c r="F32" s="41"/>
      <c r="G32" s="41"/>
      <c r="H32" s="18">
        <v>28.1</v>
      </c>
      <c r="I32" s="19">
        <v>59.700000000000017</v>
      </c>
      <c r="J32" s="14"/>
      <c r="K32" s="35">
        <f t="shared" si="0"/>
        <v>0.58692460317460315</v>
      </c>
      <c r="L32" s="1"/>
      <c r="M32" s="1"/>
      <c r="N32" s="1"/>
      <c r="O32" s="1"/>
    </row>
    <row r="33" spans="1:15 16378:16378" x14ac:dyDescent="0.25">
      <c r="B33" s="9"/>
      <c r="C33" s="60" t="s">
        <v>410</v>
      </c>
      <c r="D33" s="27"/>
      <c r="E33" s="33" t="s">
        <v>31</v>
      </c>
      <c r="F33" s="41"/>
      <c r="G33" s="41"/>
      <c r="H33" s="18">
        <v>32.9</v>
      </c>
      <c r="I33" s="19">
        <v>54.90000000000002</v>
      </c>
      <c r="J33" s="14"/>
      <c r="K33" s="35">
        <f t="shared" si="0"/>
        <v>0.59263888888888894</v>
      </c>
      <c r="L33" s="1"/>
      <c r="M33" s="1"/>
      <c r="N33" s="1"/>
      <c r="O33" s="1"/>
    </row>
    <row r="34" spans="1:15 16378:16378" x14ac:dyDescent="0.25">
      <c r="B34" s="9"/>
      <c r="C34" s="60" t="s">
        <v>408</v>
      </c>
      <c r="D34" s="27"/>
      <c r="E34" s="33" t="s">
        <v>31</v>
      </c>
      <c r="F34" s="41"/>
      <c r="G34" s="41"/>
      <c r="H34" s="18">
        <v>35.700000000000003</v>
      </c>
      <c r="I34" s="19">
        <v>52.100000000000023</v>
      </c>
      <c r="J34" s="14"/>
      <c r="K34" s="35">
        <f t="shared" si="0"/>
        <v>0.59597222222222224</v>
      </c>
      <c r="L34" s="1"/>
      <c r="M34" s="1"/>
      <c r="N34" s="1"/>
      <c r="O34" s="1"/>
    </row>
    <row r="35" spans="1:15 16378:16378" x14ac:dyDescent="0.25">
      <c r="B35" s="9"/>
      <c r="C35" s="60" t="s">
        <v>406</v>
      </c>
      <c r="D35" s="27"/>
      <c r="E35" s="33"/>
      <c r="F35" s="41"/>
      <c r="G35" s="41"/>
      <c r="H35" s="18">
        <v>37</v>
      </c>
      <c r="I35" s="19">
        <v>50.800000000000026</v>
      </c>
      <c r="J35" s="14"/>
      <c r="K35" s="35">
        <f t="shared" si="0"/>
        <v>0.59751984126984126</v>
      </c>
      <c r="L35" s="1"/>
      <c r="M35" s="1"/>
      <c r="N35" s="1"/>
      <c r="O35" s="1"/>
    </row>
    <row r="36" spans="1:15 16378:16378" x14ac:dyDescent="0.25">
      <c r="B36" s="9" t="s">
        <v>73</v>
      </c>
      <c r="C36" s="61"/>
      <c r="D36" s="41" t="s">
        <v>436</v>
      </c>
      <c r="E36" s="33" t="s">
        <v>31</v>
      </c>
      <c r="F36" s="41"/>
      <c r="G36" s="41"/>
      <c r="H36" s="18">
        <v>37.4</v>
      </c>
      <c r="I36" s="19">
        <v>50.400000000000034</v>
      </c>
      <c r="J36" s="14"/>
      <c r="K36" s="35">
        <f t="shared" si="0"/>
        <v>0.59799603174603178</v>
      </c>
      <c r="L36" s="1"/>
      <c r="M36" s="1"/>
      <c r="N36" s="1"/>
      <c r="O36" s="1"/>
    </row>
    <row r="37" spans="1:15 16378:16378" x14ac:dyDescent="0.25">
      <c r="B37" s="9"/>
      <c r="C37" s="61" t="s">
        <v>411</v>
      </c>
      <c r="D37" s="27" t="s">
        <v>437</v>
      </c>
      <c r="E37" s="33" t="s">
        <v>39</v>
      </c>
      <c r="F37" s="41"/>
      <c r="G37" s="41"/>
      <c r="H37" s="18">
        <v>38.9</v>
      </c>
      <c r="I37" s="19">
        <v>48.900000000000034</v>
      </c>
      <c r="J37" s="14"/>
      <c r="K37" s="35">
        <f t="shared" si="0"/>
        <v>0.59978174603174605</v>
      </c>
      <c r="L37" s="1"/>
      <c r="M37" s="1"/>
      <c r="N37" s="1"/>
      <c r="O37" s="1"/>
    </row>
    <row r="38" spans="1:15 16378:16378" x14ac:dyDescent="0.25">
      <c r="B38" s="9"/>
      <c r="C38" s="61" t="s">
        <v>412</v>
      </c>
      <c r="D38" s="27" t="s">
        <v>438</v>
      </c>
      <c r="E38" s="33" t="s">
        <v>39</v>
      </c>
      <c r="F38" s="41"/>
      <c r="G38" s="41"/>
      <c r="H38" s="18">
        <v>40.200000000000003</v>
      </c>
      <c r="I38" s="19">
        <v>47.600000000000023</v>
      </c>
      <c r="J38" s="14"/>
      <c r="K38" s="35">
        <f t="shared" si="0"/>
        <v>0.60132936507936507</v>
      </c>
      <c r="L38" s="1"/>
      <c r="M38" s="1"/>
      <c r="N38" s="1"/>
      <c r="O38" s="1"/>
    </row>
    <row r="39" spans="1:15 16378:16378" x14ac:dyDescent="0.25">
      <c r="B39" s="9" t="s">
        <v>73</v>
      </c>
      <c r="C39" s="60" t="s">
        <v>407</v>
      </c>
      <c r="D39" s="27"/>
      <c r="E39" s="33" t="s">
        <v>31</v>
      </c>
      <c r="F39" s="41"/>
      <c r="G39" s="41"/>
      <c r="H39" s="18">
        <v>43.1</v>
      </c>
      <c r="I39" s="19">
        <v>44.700000000000017</v>
      </c>
      <c r="J39" s="14"/>
      <c r="K39" s="35">
        <f t="shared" si="0"/>
        <v>0.60478174603174606</v>
      </c>
      <c r="L39" s="1"/>
      <c r="M39" s="1"/>
      <c r="N39" s="1"/>
      <c r="O39" s="1"/>
    </row>
    <row r="40" spans="1:15 16378:16378" x14ac:dyDescent="0.25">
      <c r="B40" s="27"/>
      <c r="C40" s="88"/>
      <c r="D40" s="41"/>
      <c r="E40" s="37" t="s">
        <v>115</v>
      </c>
      <c r="F40" s="41"/>
      <c r="G40" s="18"/>
      <c r="H40" s="18">
        <v>43.6</v>
      </c>
      <c r="I40" s="19">
        <v>44.200000000000017</v>
      </c>
      <c r="J40" s="14"/>
      <c r="K40" s="35">
        <f t="shared" si="0"/>
        <v>0.60537698412698415</v>
      </c>
      <c r="L40" s="1"/>
      <c r="M40" s="1"/>
      <c r="N40" s="1"/>
      <c r="XEX40" s="32"/>
    </row>
    <row r="41" spans="1:15 16378:16378" x14ac:dyDescent="0.25">
      <c r="B41" s="9" t="s">
        <v>73</v>
      </c>
      <c r="C41" s="92" t="s">
        <v>390</v>
      </c>
      <c r="D41" s="27"/>
      <c r="E41" s="33"/>
      <c r="F41" s="41"/>
      <c r="G41" s="41"/>
      <c r="H41" s="18">
        <v>44.9</v>
      </c>
      <c r="I41" s="19">
        <v>42.90000000000002</v>
      </c>
      <c r="J41" s="14"/>
      <c r="K41" s="35">
        <f t="shared" si="0"/>
        <v>0.60692460317460317</v>
      </c>
      <c r="L41" s="1"/>
      <c r="M41" s="1"/>
      <c r="N41" s="1"/>
      <c r="O41" s="1"/>
    </row>
    <row r="42" spans="1:15 16378:16378" x14ac:dyDescent="0.25">
      <c r="B42" s="9"/>
      <c r="C42" s="61"/>
      <c r="D42" s="27"/>
      <c r="E42" s="37" t="s">
        <v>115</v>
      </c>
      <c r="F42" s="41"/>
      <c r="G42" s="41"/>
      <c r="H42" s="18">
        <v>45.4</v>
      </c>
      <c r="I42" s="19">
        <v>42.40000000000002</v>
      </c>
      <c r="J42" s="14"/>
      <c r="K42" s="35">
        <f t="shared" si="0"/>
        <v>0.60751984126984127</v>
      </c>
      <c r="L42" s="1"/>
      <c r="M42" s="1"/>
      <c r="N42" s="1"/>
      <c r="O42" s="1"/>
    </row>
    <row r="43" spans="1:15 16378:16378" x14ac:dyDescent="0.25">
      <c r="B43" s="41"/>
      <c r="C43" s="61" t="s">
        <v>413</v>
      </c>
      <c r="D43" s="41" t="s">
        <v>439</v>
      </c>
      <c r="E43" s="33"/>
      <c r="F43" s="41"/>
      <c r="G43" s="41"/>
      <c r="H43" s="18">
        <v>45.4</v>
      </c>
      <c r="I43" s="19">
        <v>42.40000000000002</v>
      </c>
      <c r="J43" s="14"/>
      <c r="K43" s="35">
        <f t="shared" ref="K43:K74" si="1">$K$10+(H43/$K$6/24)</f>
        <v>0.60751984126984127</v>
      </c>
      <c r="L43" s="1"/>
      <c r="M43" s="1"/>
      <c r="N43" s="1"/>
      <c r="O43" s="1"/>
    </row>
    <row r="44" spans="1:15 16378:16378" x14ac:dyDescent="0.25">
      <c r="B44" s="41"/>
      <c r="C44" s="61" t="s">
        <v>414</v>
      </c>
      <c r="D44" s="62" t="s">
        <v>440</v>
      </c>
      <c r="E44" s="33"/>
      <c r="F44" s="41"/>
      <c r="G44" s="41"/>
      <c r="H44" s="18">
        <v>46.2</v>
      </c>
      <c r="I44" s="19">
        <v>41.600000000000023</v>
      </c>
      <c r="J44" s="14"/>
      <c r="K44" s="35">
        <f t="shared" si="1"/>
        <v>0.6084722222222223</v>
      </c>
      <c r="L44" s="1"/>
      <c r="M44" s="1"/>
      <c r="N44" s="1"/>
      <c r="O44" s="1"/>
    </row>
    <row r="45" spans="1:15 16378:16378" x14ac:dyDescent="0.25">
      <c r="B45" s="41" t="s">
        <v>391</v>
      </c>
      <c r="C45" s="77" t="s">
        <v>392</v>
      </c>
      <c r="D45" s="62"/>
      <c r="E45" s="37"/>
      <c r="F45" s="41"/>
      <c r="G45" s="41"/>
      <c r="H45" s="9">
        <v>50</v>
      </c>
      <c r="I45" s="19">
        <v>37.800000000000026</v>
      </c>
      <c r="J45" s="14"/>
      <c r="K45" s="35">
        <f t="shared" si="1"/>
        <v>0.61299603174603179</v>
      </c>
      <c r="L45" s="1"/>
      <c r="M45" s="1"/>
      <c r="N45" s="1"/>
      <c r="O45" s="1"/>
    </row>
    <row r="46" spans="1:15 16378:16378" x14ac:dyDescent="0.25">
      <c r="B46" s="41"/>
      <c r="C46" s="68" t="s">
        <v>415</v>
      </c>
      <c r="D46" s="62" t="s">
        <v>441</v>
      </c>
      <c r="E46" s="37"/>
      <c r="F46" s="41"/>
      <c r="G46" s="41"/>
      <c r="H46" s="18">
        <v>50.4</v>
      </c>
      <c r="I46" s="19">
        <v>37.400000000000034</v>
      </c>
      <c r="J46" s="14"/>
      <c r="K46" s="35">
        <f t="shared" si="1"/>
        <v>0.6134722222222222</v>
      </c>
      <c r="L46" s="1"/>
      <c r="M46" s="1"/>
      <c r="N46" s="1"/>
      <c r="O46" s="1"/>
    </row>
    <row r="47" spans="1:15 16378:16378" ht="30" customHeight="1" x14ac:dyDescent="0.25">
      <c r="A47" s="76"/>
      <c r="B47" s="41"/>
      <c r="C47" s="68" t="s">
        <v>416</v>
      </c>
      <c r="D47" s="62" t="s">
        <v>17</v>
      </c>
      <c r="E47" s="33"/>
      <c r="F47" s="41"/>
      <c r="G47" s="18"/>
      <c r="H47" s="18">
        <v>52.1</v>
      </c>
      <c r="I47" s="19">
        <v>35.700000000000031</v>
      </c>
      <c r="J47" s="14"/>
      <c r="K47" s="35">
        <f t="shared" si="1"/>
        <v>0.61549603174603174</v>
      </c>
      <c r="L47" s="1"/>
      <c r="M47" s="1"/>
      <c r="N47" s="1"/>
      <c r="XEX47" s="8"/>
    </row>
    <row r="48" spans="1:15 16378:16378" ht="30" customHeight="1" x14ac:dyDescent="0.25">
      <c r="A48" s="76"/>
      <c r="B48" s="41" t="s">
        <v>394</v>
      </c>
      <c r="C48" s="91" t="s">
        <v>393</v>
      </c>
      <c r="D48" s="62"/>
      <c r="E48" s="33"/>
      <c r="F48" s="41"/>
      <c r="G48" s="38"/>
      <c r="H48" s="18">
        <v>52.6</v>
      </c>
      <c r="I48" s="19">
        <v>35.200000000000031</v>
      </c>
      <c r="J48" s="14"/>
      <c r="K48" s="35">
        <f t="shared" si="1"/>
        <v>0.61609126984126983</v>
      </c>
      <c r="L48" s="1"/>
      <c r="M48" s="1"/>
      <c r="N48" s="1"/>
      <c r="XEX48" s="89"/>
    </row>
    <row r="49" spans="1:15 16378:16378" ht="30" customHeight="1" x14ac:dyDescent="0.25">
      <c r="A49" s="76"/>
      <c r="B49" s="41"/>
      <c r="C49" s="88" t="s">
        <v>417</v>
      </c>
      <c r="D49" s="62" t="s">
        <v>18</v>
      </c>
      <c r="E49" s="33"/>
      <c r="F49" s="41"/>
      <c r="G49" s="38"/>
      <c r="H49" s="18">
        <v>53.4</v>
      </c>
      <c r="I49" s="19">
        <v>34.400000000000034</v>
      </c>
      <c r="J49" s="14"/>
      <c r="K49" s="35">
        <f t="shared" si="1"/>
        <v>0.61704365079365087</v>
      </c>
      <c r="L49" s="1"/>
      <c r="M49" s="1"/>
      <c r="N49" s="1"/>
      <c r="XEX49" s="89"/>
    </row>
    <row r="50" spans="1:15 16378:16378" x14ac:dyDescent="0.25">
      <c r="B50" s="9" t="s">
        <v>73</v>
      </c>
      <c r="C50" s="92" t="s">
        <v>393</v>
      </c>
      <c r="D50" s="27"/>
      <c r="E50" s="33"/>
      <c r="F50" s="41"/>
      <c r="G50" s="41"/>
      <c r="H50" s="18">
        <v>53.6</v>
      </c>
      <c r="I50" s="19">
        <v>34.200000000000031</v>
      </c>
      <c r="J50" s="14"/>
      <c r="K50" s="35">
        <f t="shared" si="1"/>
        <v>0.61728174603174601</v>
      </c>
      <c r="L50" s="1"/>
      <c r="M50" s="1"/>
      <c r="N50" s="1"/>
      <c r="O50" s="1"/>
    </row>
    <row r="51" spans="1:15 16378:16378" x14ac:dyDescent="0.25">
      <c r="B51" s="80" t="s">
        <v>73</v>
      </c>
      <c r="C51" s="77" t="s">
        <v>455</v>
      </c>
      <c r="D51" s="27"/>
      <c r="E51" s="33"/>
      <c r="F51" s="41"/>
      <c r="G51" s="41"/>
      <c r="H51" s="18">
        <v>55.9</v>
      </c>
      <c r="I51" s="19">
        <v>31.900000000000034</v>
      </c>
      <c r="J51" s="14"/>
      <c r="K51" s="35">
        <f t="shared" si="1"/>
        <v>0.62001984126984133</v>
      </c>
      <c r="L51" s="1"/>
      <c r="M51" s="1"/>
      <c r="N51" s="1"/>
      <c r="O51" s="1"/>
    </row>
    <row r="52" spans="1:15 16378:16378" x14ac:dyDescent="0.25">
      <c r="B52" s="9"/>
      <c r="C52" s="61" t="s">
        <v>430</v>
      </c>
      <c r="D52" s="27"/>
      <c r="E52" s="33"/>
      <c r="F52" s="41"/>
      <c r="G52" s="41"/>
      <c r="H52" s="18">
        <v>55.5</v>
      </c>
      <c r="I52" s="19">
        <v>32.30000000000004</v>
      </c>
      <c r="J52" s="14"/>
      <c r="K52" s="35">
        <f t="shared" si="1"/>
        <v>0.61954365079365081</v>
      </c>
      <c r="L52" s="1"/>
      <c r="M52" s="1"/>
      <c r="N52" s="1"/>
      <c r="O52" s="1"/>
    </row>
    <row r="53" spans="1:15 16378:16378" x14ac:dyDescent="0.25">
      <c r="B53" s="9"/>
      <c r="C53" s="60" t="s">
        <v>429</v>
      </c>
      <c r="D53" s="27"/>
      <c r="E53" s="33"/>
      <c r="F53" s="41"/>
      <c r="G53" s="41"/>
      <c r="H53" s="18">
        <v>55.5</v>
      </c>
      <c r="I53" s="19">
        <v>32.30000000000004</v>
      </c>
      <c r="J53" s="14"/>
      <c r="K53" s="35">
        <f t="shared" si="1"/>
        <v>0.61954365079365081</v>
      </c>
      <c r="L53" s="1"/>
      <c r="M53" s="1"/>
      <c r="N53" s="1"/>
      <c r="O53" s="1"/>
    </row>
    <row r="54" spans="1:15 16378:16378" x14ac:dyDescent="0.25">
      <c r="B54" s="9"/>
      <c r="C54" s="61"/>
      <c r="D54" s="27" t="s">
        <v>442</v>
      </c>
      <c r="E54" s="33"/>
      <c r="F54" s="41"/>
      <c r="G54" s="41"/>
      <c r="H54" s="18">
        <v>55.8</v>
      </c>
      <c r="I54" s="19">
        <v>32.000000000000043</v>
      </c>
      <c r="J54" s="14"/>
      <c r="K54" s="35">
        <f t="shared" si="1"/>
        <v>0.61990079365079365</v>
      </c>
      <c r="L54" s="1"/>
      <c r="M54" s="1"/>
      <c r="N54" s="1"/>
      <c r="O54" s="1"/>
    </row>
    <row r="55" spans="1:15 16378:16378" x14ac:dyDescent="0.25">
      <c r="B55" s="9"/>
      <c r="C55" s="61"/>
      <c r="D55" s="27" t="s">
        <v>443</v>
      </c>
      <c r="E55" s="33" t="s">
        <v>39</v>
      </c>
      <c r="F55" s="41"/>
      <c r="G55" s="41"/>
      <c r="H55" s="18">
        <v>55.9</v>
      </c>
      <c r="I55" s="19">
        <v>31.900000000000034</v>
      </c>
      <c r="J55" s="14"/>
      <c r="K55" s="35">
        <f t="shared" si="1"/>
        <v>0.62001984126984133</v>
      </c>
      <c r="L55" s="1"/>
      <c r="M55" s="1"/>
      <c r="N55" s="1"/>
      <c r="O55" s="1"/>
    </row>
    <row r="56" spans="1:15 16378:16378" x14ac:dyDescent="0.25">
      <c r="B56" s="9"/>
      <c r="C56" s="60" t="s">
        <v>454</v>
      </c>
      <c r="D56" s="27"/>
      <c r="E56" s="33"/>
      <c r="F56" s="41"/>
      <c r="G56" s="41"/>
      <c r="H56" s="18">
        <v>58.7</v>
      </c>
      <c r="I56" s="19">
        <v>29.100000000000023</v>
      </c>
      <c r="J56" s="14"/>
      <c r="K56" s="35">
        <f t="shared" si="1"/>
        <v>0.62335317460317463</v>
      </c>
      <c r="L56" s="1"/>
      <c r="M56" s="1"/>
      <c r="N56" s="1"/>
      <c r="O56" s="1"/>
    </row>
    <row r="57" spans="1:15 16378:16378" x14ac:dyDescent="0.25">
      <c r="B57" s="9"/>
      <c r="C57" s="68" t="s">
        <v>452</v>
      </c>
      <c r="D57" s="27" t="s">
        <v>453</v>
      </c>
      <c r="E57" s="33" t="s">
        <v>307</v>
      </c>
      <c r="F57" s="41"/>
      <c r="G57" s="41"/>
      <c r="H57" s="18">
        <v>59.3</v>
      </c>
      <c r="I57" s="19">
        <v>28.500000000000028</v>
      </c>
      <c r="J57" s="14"/>
      <c r="K57" s="35">
        <f t="shared" si="1"/>
        <v>0.6240674603174603</v>
      </c>
      <c r="L57" s="1"/>
      <c r="M57" s="1"/>
      <c r="N57" s="1"/>
      <c r="O57" s="1"/>
    </row>
    <row r="58" spans="1:15 16378:16378" x14ac:dyDescent="0.25">
      <c r="B58" s="9"/>
      <c r="C58" s="61"/>
      <c r="D58" s="27" t="s">
        <v>444</v>
      </c>
      <c r="E58" s="37" t="s">
        <v>115</v>
      </c>
      <c r="F58" s="41"/>
      <c r="G58" s="41"/>
      <c r="H58" s="18">
        <v>59.8</v>
      </c>
      <c r="I58" s="19">
        <v>28.000000000000028</v>
      </c>
      <c r="J58" s="14"/>
      <c r="K58" s="35">
        <f t="shared" si="1"/>
        <v>0.62466269841269839</v>
      </c>
      <c r="L58" s="1"/>
      <c r="M58" s="1"/>
      <c r="N58" s="1"/>
      <c r="O58" s="1"/>
    </row>
    <row r="59" spans="1:15 16378:16378" x14ac:dyDescent="0.25">
      <c r="B59" s="9"/>
      <c r="C59" s="60" t="s">
        <v>456</v>
      </c>
      <c r="D59" s="27"/>
      <c r="E59" s="33"/>
      <c r="F59" s="41"/>
      <c r="G59" s="41"/>
      <c r="H59" s="18">
        <v>60.9</v>
      </c>
      <c r="I59" s="19">
        <v>26.900000000000034</v>
      </c>
      <c r="J59" s="14"/>
      <c r="K59" s="35">
        <f t="shared" si="1"/>
        <v>0.62597222222222226</v>
      </c>
      <c r="L59" s="1"/>
      <c r="M59" s="1"/>
      <c r="N59" s="1"/>
      <c r="O59" s="1"/>
    </row>
    <row r="60" spans="1:15 16378:16378" x14ac:dyDescent="0.25">
      <c r="B60" s="9"/>
      <c r="C60" s="79" t="s">
        <v>424</v>
      </c>
      <c r="D60" s="27"/>
      <c r="E60" s="33" t="s">
        <v>423</v>
      </c>
      <c r="F60" s="41"/>
      <c r="G60" s="41"/>
      <c r="H60" s="18">
        <v>60.9</v>
      </c>
      <c r="I60" s="19">
        <v>26.900000000000034</v>
      </c>
      <c r="J60" s="14"/>
      <c r="K60" s="35">
        <f t="shared" si="1"/>
        <v>0.62597222222222226</v>
      </c>
      <c r="L60" s="1"/>
      <c r="M60" s="1"/>
      <c r="N60" s="1"/>
      <c r="O60" s="1"/>
    </row>
    <row r="61" spans="1:15 16378:16378" x14ac:dyDescent="0.25">
      <c r="B61" s="9"/>
      <c r="C61" s="61" t="s">
        <v>425</v>
      </c>
      <c r="D61" s="27" t="s">
        <v>445</v>
      </c>
      <c r="E61" s="33"/>
      <c r="F61" s="41"/>
      <c r="G61" s="41"/>
      <c r="H61" s="18">
        <v>62.5</v>
      </c>
      <c r="I61" s="19">
        <v>25.30000000000004</v>
      </c>
      <c r="J61" s="14"/>
      <c r="K61" s="35">
        <f t="shared" si="1"/>
        <v>0.62787698412698412</v>
      </c>
      <c r="L61" s="1"/>
      <c r="M61" s="1"/>
      <c r="N61" s="1"/>
      <c r="O61" s="1"/>
    </row>
    <row r="62" spans="1:15 16378:16378" x14ac:dyDescent="0.25">
      <c r="B62" s="9"/>
      <c r="C62" s="61" t="s">
        <v>426</v>
      </c>
      <c r="D62" s="27" t="s">
        <v>446</v>
      </c>
      <c r="E62" s="33"/>
      <c r="F62" s="41"/>
      <c r="G62" s="41"/>
      <c r="H62" s="18">
        <v>64.599999999999994</v>
      </c>
      <c r="I62" s="19">
        <v>23.200000000000045</v>
      </c>
      <c r="J62" s="14"/>
      <c r="K62" s="35">
        <f t="shared" si="1"/>
        <v>0.63037698412698417</v>
      </c>
      <c r="L62" s="1"/>
      <c r="M62" s="1"/>
      <c r="N62" s="1"/>
      <c r="O62" s="1"/>
    </row>
    <row r="63" spans="1:15 16378:16378" x14ac:dyDescent="0.25">
      <c r="B63" s="9"/>
      <c r="C63" s="61" t="s">
        <v>427</v>
      </c>
      <c r="D63" s="27" t="s">
        <v>447</v>
      </c>
      <c r="E63" s="33" t="s">
        <v>115</v>
      </c>
      <c r="F63" s="41"/>
      <c r="G63" s="41"/>
      <c r="H63" s="18">
        <v>64.599999999999994</v>
      </c>
      <c r="I63" s="19">
        <v>23.200000000000045</v>
      </c>
      <c r="J63" s="14"/>
      <c r="K63" s="35">
        <f t="shared" si="1"/>
        <v>0.63037698412698417</v>
      </c>
      <c r="L63" s="1"/>
      <c r="M63" s="1"/>
      <c r="N63" s="1"/>
      <c r="O63" s="1"/>
    </row>
    <row r="64" spans="1:15 16378:16378" x14ac:dyDescent="0.25">
      <c r="B64" s="9" t="s">
        <v>394</v>
      </c>
      <c r="C64" s="60" t="s">
        <v>418</v>
      </c>
      <c r="D64" s="27"/>
      <c r="E64" s="33" t="s">
        <v>32</v>
      </c>
      <c r="F64" s="41"/>
      <c r="G64" s="41"/>
      <c r="H64" s="18">
        <v>65.400000000000006</v>
      </c>
      <c r="I64" s="19">
        <v>22.400000000000034</v>
      </c>
      <c r="J64" s="14"/>
      <c r="K64" s="35">
        <f t="shared" si="1"/>
        <v>0.6313293650793651</v>
      </c>
      <c r="L64" s="1"/>
      <c r="M64" s="1"/>
      <c r="N64" s="1"/>
      <c r="O64" s="1"/>
    </row>
    <row r="65" spans="2:15" x14ac:dyDescent="0.25">
      <c r="B65" s="9"/>
      <c r="C65" s="61" t="s">
        <v>428</v>
      </c>
      <c r="D65" s="27" t="s">
        <v>448</v>
      </c>
      <c r="E65" s="37"/>
      <c r="F65" s="41"/>
      <c r="G65" s="41"/>
      <c r="H65" s="18">
        <v>65.599999999999994</v>
      </c>
      <c r="I65" s="19">
        <v>22.200000000000045</v>
      </c>
      <c r="J65" s="14"/>
      <c r="K65" s="35">
        <f t="shared" si="1"/>
        <v>0.63156746031746036</v>
      </c>
      <c r="L65" s="1"/>
      <c r="M65" s="1"/>
      <c r="N65" s="1"/>
      <c r="O65" s="1"/>
    </row>
    <row r="66" spans="2:15" x14ac:dyDescent="0.25">
      <c r="B66" s="9" t="s">
        <v>394</v>
      </c>
      <c r="C66" s="60" t="s">
        <v>395</v>
      </c>
      <c r="D66" s="27"/>
      <c r="E66" s="33"/>
      <c r="F66" s="41"/>
      <c r="G66" s="41"/>
      <c r="H66" s="18">
        <v>67.3</v>
      </c>
      <c r="I66" s="19">
        <v>20.500000000000043</v>
      </c>
      <c r="J66" s="14"/>
      <c r="K66" s="35">
        <f t="shared" si="1"/>
        <v>0.6335912698412699</v>
      </c>
      <c r="L66" s="1"/>
      <c r="M66" s="72"/>
      <c r="N66" s="1"/>
      <c r="O66" s="1"/>
    </row>
    <row r="67" spans="2:15" x14ac:dyDescent="0.25">
      <c r="B67" s="80" t="s">
        <v>394</v>
      </c>
      <c r="C67" s="77" t="s">
        <v>396</v>
      </c>
      <c r="D67" s="27"/>
      <c r="E67" s="33"/>
      <c r="F67" s="41"/>
      <c r="G67" s="41"/>
      <c r="H67" s="18">
        <v>68.099999999999994</v>
      </c>
      <c r="I67" s="19">
        <v>19.700000000000045</v>
      </c>
      <c r="J67" s="14"/>
      <c r="K67" s="35">
        <f t="shared" si="1"/>
        <v>0.63454365079365083</v>
      </c>
      <c r="L67" s="72"/>
      <c r="M67" s="1"/>
      <c r="N67" s="1"/>
      <c r="O67" s="1"/>
    </row>
    <row r="68" spans="2:15" x14ac:dyDescent="0.25">
      <c r="B68" s="9"/>
      <c r="C68" s="61"/>
      <c r="D68" s="27" t="s">
        <v>17</v>
      </c>
      <c r="E68" s="33" t="s">
        <v>422</v>
      </c>
      <c r="F68" s="41"/>
      <c r="G68" s="41"/>
      <c r="H68" s="18">
        <v>68.3</v>
      </c>
      <c r="I68" s="19">
        <v>19.500000000000043</v>
      </c>
      <c r="J68" s="14"/>
      <c r="K68" s="35">
        <f t="shared" si="1"/>
        <v>0.63478174603174609</v>
      </c>
      <c r="L68" s="1"/>
      <c r="M68" s="72"/>
      <c r="N68" s="1"/>
      <c r="O68" s="1"/>
    </row>
    <row r="69" spans="2:15" x14ac:dyDescent="0.25">
      <c r="B69" s="9" t="s">
        <v>394</v>
      </c>
      <c r="C69" s="61" t="s">
        <v>421</v>
      </c>
      <c r="D69" s="27" t="s">
        <v>437</v>
      </c>
      <c r="E69" s="33" t="s">
        <v>39</v>
      </c>
      <c r="F69" s="41"/>
      <c r="G69" s="41"/>
      <c r="H69" s="18">
        <v>69.2</v>
      </c>
      <c r="I69" s="19">
        <v>18.600000000000037</v>
      </c>
      <c r="J69" s="14"/>
      <c r="K69" s="35">
        <f t="shared" si="1"/>
        <v>0.63585317460317459</v>
      </c>
      <c r="L69" s="72"/>
      <c r="M69" s="1"/>
      <c r="N69" s="1"/>
      <c r="O69" s="1"/>
    </row>
    <row r="70" spans="2:15" x14ac:dyDescent="0.25">
      <c r="B70" s="9" t="s">
        <v>394</v>
      </c>
      <c r="C70" s="60" t="s">
        <v>397</v>
      </c>
      <c r="D70" s="27"/>
      <c r="E70" s="33"/>
      <c r="F70" s="41"/>
      <c r="G70" s="41"/>
      <c r="H70" s="18">
        <v>69.2</v>
      </c>
      <c r="I70" s="19">
        <v>18.600000000000037</v>
      </c>
      <c r="J70" s="14"/>
      <c r="K70" s="35">
        <f t="shared" si="1"/>
        <v>0.63585317460317459</v>
      </c>
      <c r="L70" s="72"/>
      <c r="M70" s="1"/>
      <c r="N70" s="1"/>
      <c r="O70" s="1"/>
    </row>
    <row r="71" spans="2:15" x14ac:dyDescent="0.25">
      <c r="B71" s="9" t="s">
        <v>394</v>
      </c>
      <c r="C71" s="60" t="s">
        <v>457</v>
      </c>
      <c r="D71" s="27"/>
      <c r="E71" s="33"/>
      <c r="F71" s="41"/>
      <c r="G71" s="41"/>
      <c r="H71" s="18">
        <v>71.3</v>
      </c>
      <c r="I71" s="19">
        <v>16.500000000000043</v>
      </c>
      <c r="J71" s="14"/>
      <c r="K71" s="35">
        <f t="shared" si="1"/>
        <v>0.63835317460317464</v>
      </c>
      <c r="L71" s="72"/>
      <c r="M71" s="1"/>
      <c r="N71" s="1"/>
      <c r="O71" s="1"/>
    </row>
    <row r="72" spans="2:15" x14ac:dyDescent="0.25">
      <c r="B72" s="9" t="s">
        <v>394</v>
      </c>
      <c r="C72" s="60" t="s">
        <v>398</v>
      </c>
      <c r="D72" s="27"/>
      <c r="E72" s="33"/>
      <c r="F72" s="41"/>
      <c r="G72" s="41"/>
      <c r="H72" s="18">
        <v>71.599999999999994</v>
      </c>
      <c r="I72" s="19">
        <v>16.200000000000045</v>
      </c>
      <c r="J72" s="14"/>
      <c r="K72" s="35">
        <f t="shared" si="1"/>
        <v>0.63871031746031748</v>
      </c>
      <c r="L72" s="72"/>
      <c r="M72" s="1"/>
      <c r="N72" s="1"/>
      <c r="O72" s="1"/>
    </row>
    <row r="73" spans="2:15" x14ac:dyDescent="0.25">
      <c r="B73" s="9" t="s">
        <v>394</v>
      </c>
      <c r="C73" s="60" t="s">
        <v>399</v>
      </c>
      <c r="D73" s="27"/>
      <c r="E73" s="33"/>
      <c r="F73" s="41"/>
      <c r="G73" s="41"/>
      <c r="H73" s="18">
        <v>73.400000000000006</v>
      </c>
      <c r="I73" s="19">
        <v>14.400000000000034</v>
      </c>
      <c r="J73" s="14"/>
      <c r="K73" s="35">
        <f t="shared" si="1"/>
        <v>0.6408531746031747</v>
      </c>
      <c r="L73" s="72"/>
      <c r="M73" s="1"/>
      <c r="N73" s="1"/>
      <c r="O73" s="1"/>
    </row>
    <row r="74" spans="2:15" x14ac:dyDescent="0.25">
      <c r="B74" s="9"/>
      <c r="C74" s="61"/>
      <c r="D74" s="27" t="s">
        <v>17</v>
      </c>
      <c r="E74" s="33" t="s">
        <v>39</v>
      </c>
      <c r="F74" s="41"/>
      <c r="G74" s="41"/>
      <c r="H74" s="18">
        <v>73.599999999999994</v>
      </c>
      <c r="I74" s="19">
        <v>14.200000000000045</v>
      </c>
      <c r="J74" s="14"/>
      <c r="K74" s="35">
        <f t="shared" si="1"/>
        <v>0.64109126984126985</v>
      </c>
      <c r="L74" s="72"/>
      <c r="M74" s="1"/>
      <c r="N74" s="1"/>
      <c r="O74" s="1"/>
    </row>
    <row r="75" spans="2:15" x14ac:dyDescent="0.25">
      <c r="B75" s="9"/>
      <c r="C75" s="61" t="s">
        <v>420</v>
      </c>
      <c r="D75" s="27" t="s">
        <v>436</v>
      </c>
      <c r="E75" s="33" t="s">
        <v>39</v>
      </c>
      <c r="F75" s="41"/>
      <c r="G75" s="41"/>
      <c r="H75" s="18">
        <v>73.8</v>
      </c>
      <c r="I75" s="19">
        <v>14.000000000000043</v>
      </c>
      <c r="J75" s="14"/>
      <c r="K75" s="35">
        <f t="shared" ref="K75:K86" si="2">$K$10+(H75/$K$6/24)</f>
        <v>0.64132936507936511</v>
      </c>
      <c r="L75" s="72"/>
      <c r="M75" s="1"/>
      <c r="N75" s="1"/>
      <c r="O75" s="1"/>
    </row>
    <row r="76" spans="2:15" x14ac:dyDescent="0.25">
      <c r="B76" s="9" t="s">
        <v>400</v>
      </c>
      <c r="C76" s="60" t="s">
        <v>419</v>
      </c>
      <c r="D76" s="27"/>
      <c r="E76" s="33" t="s">
        <v>22</v>
      </c>
      <c r="F76" s="41"/>
      <c r="G76" s="41"/>
      <c r="H76" s="18">
        <v>75.2</v>
      </c>
      <c r="I76" s="19">
        <v>12.600000000000037</v>
      </c>
      <c r="J76" s="14"/>
      <c r="K76" s="35">
        <f t="shared" si="2"/>
        <v>0.64299603174603182</v>
      </c>
      <c r="L76" s="72"/>
      <c r="M76" s="1"/>
      <c r="N76" s="1"/>
      <c r="O76" s="1"/>
    </row>
    <row r="77" spans="2:15" ht="27" x14ac:dyDescent="0.25">
      <c r="B77" s="9"/>
      <c r="C77" s="61"/>
      <c r="D77" s="27" t="s">
        <v>458</v>
      </c>
      <c r="E77" s="37" t="s">
        <v>459</v>
      </c>
      <c r="F77" s="41"/>
      <c r="G77" s="41"/>
      <c r="H77" s="18">
        <v>75.5</v>
      </c>
      <c r="I77" s="19">
        <v>12.30000000000004</v>
      </c>
      <c r="J77" s="14"/>
      <c r="K77" s="35">
        <f t="shared" si="2"/>
        <v>0.64335317460317465</v>
      </c>
      <c r="L77" s="72"/>
      <c r="M77" s="1"/>
      <c r="N77" s="1"/>
      <c r="O77" s="1"/>
    </row>
    <row r="78" spans="2:15" x14ac:dyDescent="0.25">
      <c r="B78" s="80"/>
      <c r="C78" s="61"/>
      <c r="D78" s="27" t="s">
        <v>17</v>
      </c>
      <c r="E78" s="33" t="s">
        <v>39</v>
      </c>
      <c r="F78" s="41"/>
      <c r="G78" s="41"/>
      <c r="H78" s="18">
        <v>76</v>
      </c>
      <c r="I78" s="19">
        <v>11.80000000000004</v>
      </c>
      <c r="J78" s="14"/>
      <c r="K78" s="35">
        <f t="shared" si="2"/>
        <v>0.64394841269841274</v>
      </c>
      <c r="L78" s="72"/>
      <c r="M78" s="1"/>
      <c r="N78" s="1"/>
      <c r="O78" s="1"/>
    </row>
    <row r="79" spans="2:15" x14ac:dyDescent="0.25">
      <c r="B79" s="9"/>
      <c r="C79" s="61"/>
      <c r="D79" s="27" t="s">
        <v>16</v>
      </c>
      <c r="E79" s="33" t="s">
        <v>39</v>
      </c>
      <c r="F79" s="41"/>
      <c r="G79" s="41"/>
      <c r="H79" s="18">
        <v>76.400000000000006</v>
      </c>
      <c r="I79" s="19">
        <v>11.400000000000034</v>
      </c>
      <c r="J79" s="14"/>
      <c r="K79" s="35">
        <f t="shared" si="2"/>
        <v>0.64442460317460326</v>
      </c>
      <c r="L79" s="72"/>
      <c r="M79" s="1"/>
      <c r="N79" s="1"/>
      <c r="O79" s="1"/>
    </row>
    <row r="80" spans="2:15" x14ac:dyDescent="0.25">
      <c r="B80" s="9"/>
      <c r="C80" s="61" t="s">
        <v>460</v>
      </c>
      <c r="D80" s="27"/>
      <c r="E80" s="33"/>
      <c r="F80" s="41"/>
      <c r="G80" s="41"/>
      <c r="H80" s="18">
        <v>76.5</v>
      </c>
      <c r="I80" s="19">
        <v>11.400000000000034</v>
      </c>
      <c r="J80" s="14"/>
      <c r="K80" s="35">
        <f t="shared" si="2"/>
        <v>0.64454365079365084</v>
      </c>
      <c r="L80" s="72"/>
      <c r="M80" s="1"/>
      <c r="N80" s="1"/>
      <c r="O80" s="1"/>
    </row>
    <row r="81" spans="2:15" ht="15" customHeight="1" x14ac:dyDescent="0.25">
      <c r="B81" s="9" t="s">
        <v>401</v>
      </c>
      <c r="C81" s="61"/>
      <c r="D81" s="27" t="s">
        <v>449</v>
      </c>
      <c r="E81" s="33" t="s">
        <v>340</v>
      </c>
      <c r="F81" s="41"/>
      <c r="G81" s="41"/>
      <c r="H81" s="18">
        <v>76.8</v>
      </c>
      <c r="I81" s="19">
        <v>11.30000000000004</v>
      </c>
      <c r="J81" s="14"/>
      <c r="K81" s="35">
        <f t="shared" si="2"/>
        <v>0.64490079365079367</v>
      </c>
      <c r="L81" s="72"/>
      <c r="M81" s="1"/>
      <c r="N81" s="1"/>
      <c r="O81" s="1"/>
    </row>
    <row r="82" spans="2:15" x14ac:dyDescent="0.25">
      <c r="B82" s="9"/>
      <c r="C82" s="61" t="s">
        <v>431</v>
      </c>
      <c r="D82" s="27" t="s">
        <v>450</v>
      </c>
      <c r="E82" s="33" t="s">
        <v>22</v>
      </c>
      <c r="F82" s="41"/>
      <c r="G82" s="41"/>
      <c r="H82" s="18">
        <v>78.099999999999994</v>
      </c>
      <c r="I82" s="19">
        <v>11.000000000000043</v>
      </c>
      <c r="J82" s="14"/>
      <c r="K82" s="35">
        <f t="shared" si="2"/>
        <v>0.64644841269841269</v>
      </c>
      <c r="L82" s="72"/>
      <c r="M82" s="1"/>
      <c r="N82" s="1"/>
      <c r="O82" s="1"/>
    </row>
    <row r="83" spans="2:15" x14ac:dyDescent="0.25">
      <c r="B83" s="9"/>
      <c r="C83" s="61"/>
      <c r="D83" s="27" t="s">
        <v>451</v>
      </c>
      <c r="E83" s="33"/>
      <c r="F83" s="41"/>
      <c r="G83" s="41"/>
      <c r="H83" s="18">
        <v>78.400000000000006</v>
      </c>
      <c r="I83" s="19">
        <v>9.7000000000000455</v>
      </c>
      <c r="J83" s="14"/>
      <c r="K83" s="35">
        <f t="shared" si="2"/>
        <v>0.64680555555555563</v>
      </c>
      <c r="L83" s="72"/>
      <c r="M83" s="1"/>
      <c r="N83" s="1"/>
      <c r="O83" s="1"/>
    </row>
    <row r="84" spans="2:15" x14ac:dyDescent="0.25">
      <c r="B84" s="9"/>
      <c r="C84" s="61" t="s">
        <v>432</v>
      </c>
      <c r="D84" s="9"/>
      <c r="E84" s="33"/>
      <c r="F84" s="41"/>
      <c r="G84" s="41"/>
      <c r="H84" s="18">
        <v>83</v>
      </c>
      <c r="I84" s="19">
        <v>5.1000000000000512</v>
      </c>
      <c r="J84" s="14"/>
      <c r="K84" s="35">
        <f t="shared" si="2"/>
        <v>0.65228174603174605</v>
      </c>
      <c r="L84" s="72"/>
      <c r="M84" s="1"/>
      <c r="N84" s="1"/>
      <c r="O84" s="1"/>
    </row>
    <row r="85" spans="2:15" ht="15" customHeight="1" x14ac:dyDescent="0.25">
      <c r="B85" s="8" t="s">
        <v>209</v>
      </c>
      <c r="C85" s="100" t="s">
        <v>540</v>
      </c>
      <c r="D85" s="36"/>
      <c r="E85" s="106"/>
      <c r="F85" s="43"/>
      <c r="G85" s="43"/>
      <c r="H85" s="21">
        <v>88.1</v>
      </c>
      <c r="I85" s="21">
        <v>0</v>
      </c>
      <c r="J85" s="14"/>
      <c r="K85" s="22">
        <f t="shared" si="2"/>
        <v>0.65835317460317466</v>
      </c>
      <c r="L85" s="72"/>
      <c r="M85" s="1"/>
      <c r="N85" s="1"/>
      <c r="O85" s="1"/>
    </row>
    <row r="86" spans="2:15" ht="29.25" customHeight="1" x14ac:dyDescent="0.25">
      <c r="B86" s="44" t="s">
        <v>13</v>
      </c>
      <c r="C86" s="45" t="s">
        <v>541</v>
      </c>
      <c r="D86" s="48"/>
      <c r="E86" s="48"/>
      <c r="F86" s="48"/>
      <c r="G86" s="46"/>
      <c r="H86" s="46">
        <v>88.1</v>
      </c>
      <c r="I86" s="46">
        <v>0</v>
      </c>
      <c r="J86" s="2"/>
      <c r="K86" s="47">
        <f t="shared" si="2"/>
        <v>0.65835317460317466</v>
      </c>
    </row>
    <row r="87" spans="2:15" x14ac:dyDescent="0.25">
      <c r="B87" s="6"/>
      <c r="C87" s="2"/>
      <c r="D87" s="2"/>
      <c r="E87" s="2"/>
      <c r="F87" s="2"/>
      <c r="G87" s="2"/>
      <c r="H87" s="2"/>
      <c r="I87" s="2"/>
      <c r="J87" s="2"/>
      <c r="K87" s="2"/>
    </row>
    <row r="88" spans="2:15" x14ac:dyDescent="0.25">
      <c r="B88" s="6"/>
      <c r="C88" s="2"/>
      <c r="D88" s="2"/>
      <c r="E88" s="2"/>
      <c r="F88" s="2"/>
      <c r="G88" s="2"/>
      <c r="H88" s="2"/>
      <c r="I88" s="2"/>
      <c r="J88" s="2"/>
      <c r="K88" s="2"/>
    </row>
    <row r="89" spans="2:15" x14ac:dyDescent="0.25">
      <c r="B89" s="6"/>
      <c r="C89" s="2"/>
      <c r="D89" s="2"/>
      <c r="E89" s="2"/>
      <c r="F89" s="2"/>
      <c r="G89" s="2"/>
      <c r="H89" s="2"/>
      <c r="I89" s="2"/>
      <c r="J89" s="2"/>
      <c r="K89" s="2"/>
    </row>
    <row r="90" spans="2:15" x14ac:dyDescent="0.25">
      <c r="B90" s="6"/>
      <c r="C90" s="2"/>
      <c r="D90" s="2"/>
      <c r="E90" s="2"/>
      <c r="F90" s="2"/>
      <c r="G90" s="2"/>
      <c r="H90" s="2"/>
      <c r="I90" s="2"/>
      <c r="J90" s="2"/>
      <c r="K90" s="2"/>
    </row>
    <row r="91" spans="2:15" x14ac:dyDescent="0.25">
      <c r="B91" s="6"/>
      <c r="C91" s="2"/>
      <c r="D91" s="2"/>
      <c r="E91" s="2"/>
      <c r="F91" s="2"/>
      <c r="G91" s="2"/>
      <c r="H91" s="2"/>
      <c r="I91" s="2"/>
      <c r="J91" s="2"/>
      <c r="K91" s="2"/>
    </row>
    <row r="92" spans="2:15" x14ac:dyDescent="0.25">
      <c r="B92" s="6"/>
      <c r="C92" s="2"/>
      <c r="D92" s="2"/>
      <c r="E92" s="2"/>
      <c r="F92" s="2"/>
      <c r="G92" s="2"/>
      <c r="H92" s="2"/>
      <c r="I92" s="2"/>
      <c r="J92" s="2"/>
      <c r="K92" s="2"/>
    </row>
    <row r="93" spans="2:15" x14ac:dyDescent="0.25">
      <c r="B93" s="6"/>
      <c r="C93" s="2"/>
      <c r="D93" s="2"/>
      <c r="E93" s="2"/>
      <c r="F93" s="2"/>
      <c r="G93" s="2"/>
      <c r="H93" s="2"/>
      <c r="I93" s="2"/>
      <c r="J93" s="2"/>
      <c r="K93" s="2"/>
    </row>
    <row r="94" spans="2:15" x14ac:dyDescent="0.25">
      <c r="B94" s="6"/>
      <c r="C94" s="2"/>
      <c r="D94" s="2"/>
      <c r="E94" s="2"/>
      <c r="F94" s="2"/>
      <c r="G94" s="2"/>
      <c r="H94" s="2"/>
      <c r="I94" s="2"/>
      <c r="J94" s="2"/>
      <c r="K94" s="2"/>
    </row>
    <row r="95" spans="2:15" x14ac:dyDescent="0.25">
      <c r="B95" s="6"/>
      <c r="C95" s="2"/>
      <c r="D95" s="2"/>
      <c r="E95" s="2"/>
      <c r="F95" s="2"/>
      <c r="G95" s="2"/>
      <c r="H95" s="2"/>
      <c r="I95" s="2"/>
      <c r="J95" s="2"/>
      <c r="K95" s="2"/>
    </row>
    <row r="96" spans="2:15" x14ac:dyDescent="0.25">
      <c r="B96" s="6"/>
      <c r="C96" s="2"/>
      <c r="D96" s="2"/>
      <c r="E96" s="2"/>
      <c r="F96" s="2"/>
      <c r="G96" s="2"/>
      <c r="H96" s="2"/>
      <c r="I96" s="2"/>
      <c r="J96" s="2"/>
      <c r="K96" s="2"/>
    </row>
    <row r="97" spans="2:11" x14ac:dyDescent="0.25">
      <c r="B97" s="6"/>
      <c r="C97" s="2"/>
      <c r="D97" s="2"/>
      <c r="E97" s="2"/>
      <c r="F97" s="2"/>
      <c r="G97" s="2"/>
      <c r="H97" s="2"/>
      <c r="I97" s="2"/>
      <c r="J97" s="2"/>
      <c r="K97" s="2"/>
    </row>
    <row r="98" spans="2:11" x14ac:dyDescent="0.25">
      <c r="B98" s="6"/>
      <c r="C98" s="2"/>
      <c r="D98" s="2"/>
      <c r="E98" s="2"/>
      <c r="F98" s="2"/>
      <c r="G98" s="2"/>
      <c r="H98" s="2"/>
      <c r="I98" s="2"/>
      <c r="J98" s="2"/>
      <c r="K98" s="2"/>
    </row>
    <row r="99" spans="2:11" x14ac:dyDescent="0.25">
      <c r="B99" s="6"/>
      <c r="C99" s="2"/>
      <c r="D99" s="2"/>
      <c r="E99" s="2"/>
      <c r="F99" s="2"/>
      <c r="G99" s="2"/>
      <c r="H99" s="2"/>
      <c r="I99" s="2"/>
      <c r="J99" s="2"/>
      <c r="K99" s="2"/>
    </row>
    <row r="100" spans="2:11" x14ac:dyDescent="0.25">
      <c r="B100" s="6"/>
      <c r="C100" s="2"/>
      <c r="D100" s="2"/>
      <c r="E100" s="2"/>
      <c r="F100" s="2"/>
      <c r="G100" s="2"/>
      <c r="H100" s="2"/>
      <c r="I100" s="2"/>
      <c r="J100" s="2"/>
      <c r="K100" s="2"/>
    </row>
    <row r="101" spans="2:11" x14ac:dyDescent="0.25">
      <c r="B101" s="6"/>
      <c r="C101" s="2"/>
      <c r="D101" s="2"/>
      <c r="E101" s="2"/>
      <c r="F101" s="2"/>
      <c r="G101" s="2"/>
      <c r="H101" s="2"/>
      <c r="I101" s="2"/>
      <c r="J101" s="2"/>
      <c r="K101" s="2"/>
    </row>
    <row r="102" spans="2:11" x14ac:dyDescent="0.25">
      <c r="B102" s="6"/>
      <c r="C102" s="2"/>
      <c r="D102" s="2"/>
      <c r="E102" s="2"/>
      <c r="F102" s="2"/>
      <c r="G102" s="2"/>
      <c r="H102" s="2"/>
      <c r="I102" s="2"/>
      <c r="J102" s="2"/>
      <c r="K102" s="2"/>
    </row>
    <row r="103" spans="2:11" x14ac:dyDescent="0.25">
      <c r="B103" s="6"/>
      <c r="C103" s="2"/>
      <c r="D103" s="2"/>
      <c r="E103" s="2"/>
      <c r="F103" s="2"/>
      <c r="G103" s="2"/>
      <c r="H103" s="2"/>
      <c r="I103" s="2"/>
      <c r="J103" s="2"/>
      <c r="K103" s="2"/>
    </row>
    <row r="104" spans="2:11" x14ac:dyDescent="0.25">
      <c r="B104" s="6"/>
      <c r="C104" s="2"/>
      <c r="D104" s="2"/>
      <c r="E104" s="2"/>
      <c r="F104" s="2"/>
      <c r="G104" s="2"/>
      <c r="H104" s="2"/>
      <c r="I104" s="2"/>
      <c r="J104" s="2"/>
      <c r="K104" s="2"/>
    </row>
    <row r="105" spans="2:11" x14ac:dyDescent="0.25">
      <c r="B105" s="6"/>
      <c r="C105" s="2"/>
      <c r="D105" s="2"/>
      <c r="E105" s="2"/>
      <c r="F105" s="2"/>
      <c r="G105" s="2"/>
      <c r="H105" s="2"/>
      <c r="I105" s="2"/>
      <c r="J105" s="2"/>
      <c r="K105" s="2"/>
    </row>
    <row r="106" spans="2:11" x14ac:dyDescent="0.25">
      <c r="B106" s="6"/>
      <c r="C106" s="2"/>
      <c r="D106" s="2"/>
      <c r="E106" s="2"/>
      <c r="F106" s="2"/>
      <c r="G106" s="2"/>
      <c r="H106" s="2"/>
      <c r="I106" s="2"/>
      <c r="J106" s="2"/>
      <c r="K106" s="2"/>
    </row>
    <row r="107" spans="2:11" x14ac:dyDescent="0.25">
      <c r="B107" s="6"/>
      <c r="C107" s="2"/>
      <c r="D107" s="2"/>
      <c r="E107" s="2"/>
      <c r="F107" s="2"/>
      <c r="G107" s="2"/>
      <c r="H107" s="2"/>
      <c r="I107" s="2"/>
      <c r="J107" s="2"/>
      <c r="K107" s="2"/>
    </row>
    <row r="108" spans="2:11" x14ac:dyDescent="0.25">
      <c r="B108" s="6"/>
      <c r="C108" s="2"/>
      <c r="D108" s="2"/>
      <c r="E108" s="2"/>
      <c r="F108" s="2"/>
      <c r="G108" s="2"/>
      <c r="H108" s="2"/>
      <c r="I108" s="2"/>
      <c r="J108" s="2"/>
      <c r="K108" s="2"/>
    </row>
    <row r="109" spans="2:11" x14ac:dyDescent="0.25">
      <c r="B109" s="6"/>
      <c r="C109" s="2"/>
      <c r="D109" s="2"/>
      <c r="E109" s="2"/>
      <c r="F109" s="2"/>
      <c r="G109" s="2"/>
      <c r="H109" s="2"/>
      <c r="I109" s="2"/>
      <c r="J109" s="2"/>
      <c r="K109" s="2"/>
    </row>
    <row r="110" spans="2:11" x14ac:dyDescent="0.25">
      <c r="B110" s="6"/>
      <c r="C110" s="2"/>
      <c r="D110" s="2"/>
      <c r="E110" s="2"/>
      <c r="F110" s="2"/>
      <c r="G110" s="2"/>
      <c r="H110" s="2"/>
      <c r="I110" s="2"/>
      <c r="J110" s="2"/>
      <c r="K110" s="2"/>
    </row>
    <row r="111" spans="2:11" x14ac:dyDescent="0.25">
      <c r="B111" s="6"/>
      <c r="C111" s="2"/>
      <c r="D111" s="2"/>
      <c r="E111" s="2"/>
      <c r="F111" s="2"/>
      <c r="G111" s="2"/>
      <c r="H111" s="2"/>
      <c r="I111" s="2"/>
      <c r="J111" s="2"/>
      <c r="K111" s="2"/>
    </row>
    <row r="112" spans="2:11" x14ac:dyDescent="0.25">
      <c r="B112" s="6"/>
      <c r="C112" s="2"/>
      <c r="D112" s="2"/>
      <c r="E112" s="2"/>
      <c r="F112" s="2"/>
      <c r="G112" s="2"/>
      <c r="H112" s="2"/>
      <c r="I112" s="2"/>
      <c r="J112" s="2"/>
      <c r="K112" s="2"/>
    </row>
    <row r="113" spans="2:11" x14ac:dyDescent="0.25">
      <c r="B113" s="6"/>
      <c r="C113" s="2"/>
      <c r="D113" s="2"/>
      <c r="E113" s="2"/>
      <c r="F113" s="2"/>
      <c r="G113" s="2"/>
      <c r="H113" s="2"/>
      <c r="I113" s="2"/>
      <c r="J113" s="2"/>
      <c r="K113" s="2"/>
    </row>
    <row r="114" spans="2:11" x14ac:dyDescent="0.25">
      <c r="B114" s="6"/>
      <c r="C114" s="2"/>
      <c r="D114" s="2"/>
      <c r="E114" s="2"/>
      <c r="F114" s="2"/>
      <c r="G114" s="2"/>
      <c r="H114" s="2"/>
      <c r="I114" s="2"/>
      <c r="J114" s="2"/>
      <c r="K114" s="2"/>
    </row>
    <row r="115" spans="2:11" x14ac:dyDescent="0.25">
      <c r="B115" s="6"/>
      <c r="C115" s="2"/>
      <c r="D115" s="2"/>
      <c r="E115" s="2"/>
      <c r="F115" s="2"/>
      <c r="G115" s="2"/>
      <c r="H115" s="2"/>
      <c r="I115" s="2"/>
      <c r="J115" s="2"/>
      <c r="K115" s="2"/>
    </row>
    <row r="116" spans="2:11" x14ac:dyDescent="0.25">
      <c r="B116" s="6"/>
      <c r="C116" s="2"/>
      <c r="D116" s="2"/>
      <c r="E116" s="2"/>
      <c r="F116" s="2"/>
      <c r="G116" s="2"/>
      <c r="H116" s="2"/>
      <c r="I116" s="2"/>
      <c r="J116" s="2"/>
      <c r="K116" s="2"/>
    </row>
    <row r="117" spans="2:11" x14ac:dyDescent="0.25">
      <c r="B117" s="6"/>
      <c r="C117" s="2"/>
      <c r="D117" s="2"/>
      <c r="E117" s="2"/>
      <c r="F117" s="2"/>
      <c r="G117" s="2"/>
      <c r="H117" s="2"/>
      <c r="I117" s="2"/>
      <c r="J117" s="2"/>
      <c r="K117" s="2"/>
    </row>
    <row r="118" spans="2:11" x14ac:dyDescent="0.25">
      <c r="B118" s="6"/>
      <c r="C118" s="2"/>
      <c r="D118" s="2"/>
      <c r="E118" s="2"/>
      <c r="F118" s="2"/>
      <c r="G118" s="2"/>
      <c r="H118" s="2"/>
      <c r="I118" s="2"/>
      <c r="J118" s="2"/>
      <c r="K118" s="2"/>
    </row>
    <row r="119" spans="2:11" x14ac:dyDescent="0.25">
      <c r="B119" s="6"/>
      <c r="C119" s="2"/>
      <c r="D119" s="2"/>
      <c r="E119" s="2"/>
      <c r="F119" s="2"/>
      <c r="G119" s="2"/>
      <c r="H119" s="2"/>
      <c r="I119" s="2"/>
      <c r="J119" s="2"/>
      <c r="K119" s="2"/>
    </row>
    <row r="120" spans="2:11" x14ac:dyDescent="0.25">
      <c r="B120" s="6"/>
      <c r="C120" s="2"/>
      <c r="D120" s="2"/>
      <c r="E120" s="2"/>
      <c r="F120" s="2"/>
      <c r="G120" s="2"/>
      <c r="H120" s="2"/>
      <c r="I120" s="2"/>
      <c r="J120" s="2"/>
      <c r="K120" s="2"/>
    </row>
    <row r="121" spans="2:11" x14ac:dyDescent="0.25">
      <c r="B121" s="6"/>
      <c r="C121" s="2"/>
      <c r="D121" s="2"/>
      <c r="E121" s="2"/>
      <c r="F121" s="2"/>
      <c r="G121" s="2"/>
      <c r="H121" s="2"/>
      <c r="I121" s="2"/>
      <c r="J121" s="2"/>
      <c r="K121" s="2"/>
    </row>
    <row r="122" spans="2:11" x14ac:dyDescent="0.25">
      <c r="B122" s="6"/>
      <c r="C122" s="2"/>
      <c r="D122" s="2"/>
      <c r="E122" s="2"/>
      <c r="F122" s="2"/>
      <c r="G122" s="2"/>
      <c r="H122" s="2"/>
      <c r="I122" s="2"/>
      <c r="J122" s="2"/>
      <c r="K122" s="2"/>
    </row>
    <row r="123" spans="2:11" x14ac:dyDescent="0.25">
      <c r="B123" s="6"/>
      <c r="C123" s="2"/>
      <c r="D123" s="2"/>
      <c r="E123" s="2"/>
      <c r="F123" s="2"/>
      <c r="G123" s="2"/>
      <c r="H123" s="2"/>
      <c r="I123" s="2"/>
      <c r="J123" s="2"/>
      <c r="K123" s="2"/>
    </row>
    <row r="124" spans="2:11" x14ac:dyDescent="0.25">
      <c r="B124" s="6"/>
      <c r="C124" s="2"/>
      <c r="D124" s="2"/>
      <c r="E124" s="2"/>
      <c r="F124" s="2"/>
      <c r="G124" s="2"/>
      <c r="H124" s="2"/>
      <c r="I124" s="2"/>
      <c r="J124" s="2"/>
      <c r="K124" s="2"/>
    </row>
    <row r="125" spans="2:11" x14ac:dyDescent="0.25">
      <c r="B125" s="6"/>
      <c r="C125" s="2"/>
      <c r="D125" s="2"/>
      <c r="E125" s="2"/>
      <c r="F125" s="2"/>
      <c r="G125" s="2"/>
      <c r="H125" s="2"/>
      <c r="I125" s="2"/>
      <c r="J125" s="2"/>
      <c r="K125" s="2"/>
    </row>
    <row r="126" spans="2:11" x14ac:dyDescent="0.25">
      <c r="B126" s="6"/>
      <c r="C126" s="2"/>
      <c r="D126" s="2"/>
      <c r="E126" s="2"/>
      <c r="F126" s="2"/>
      <c r="G126" s="2"/>
      <c r="H126" s="2"/>
      <c r="I126" s="2"/>
      <c r="J126" s="2"/>
      <c r="K126" s="2"/>
    </row>
    <row r="127" spans="2:11" x14ac:dyDescent="0.25">
      <c r="B127" s="6"/>
      <c r="C127" s="2"/>
      <c r="D127" s="2"/>
      <c r="E127" s="2"/>
      <c r="F127" s="2"/>
      <c r="G127" s="2"/>
      <c r="H127" s="2"/>
      <c r="I127" s="2"/>
      <c r="J127" s="2"/>
      <c r="K127" s="2"/>
    </row>
    <row r="128" spans="2:11" x14ac:dyDescent="0.25">
      <c r="B128" s="6"/>
      <c r="C128" s="2"/>
      <c r="D128" s="2"/>
      <c r="E128" s="2"/>
      <c r="F128" s="2"/>
      <c r="G128" s="2"/>
      <c r="H128" s="2"/>
      <c r="I128" s="2"/>
      <c r="J128" s="2"/>
      <c r="K128" s="2"/>
    </row>
    <row r="129" spans="2:11" x14ac:dyDescent="0.25">
      <c r="B129" s="6"/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25">
      <c r="B130" s="6"/>
      <c r="C130" s="2"/>
      <c r="D130" s="2"/>
      <c r="E130" s="2"/>
      <c r="F130" s="2"/>
      <c r="G130" s="2"/>
      <c r="H130" s="2"/>
      <c r="I130" s="2"/>
      <c r="J130" s="2"/>
      <c r="K130" s="2"/>
    </row>
    <row r="131" spans="2:11" x14ac:dyDescent="0.25">
      <c r="B131" s="6"/>
      <c r="C131" s="2"/>
      <c r="D131" s="2"/>
      <c r="E131" s="2"/>
      <c r="F131" s="2"/>
      <c r="G131" s="2"/>
      <c r="H131" s="2"/>
      <c r="I131" s="2"/>
      <c r="J131" s="2"/>
      <c r="K131" s="2"/>
    </row>
    <row r="132" spans="2:11" x14ac:dyDescent="0.25">
      <c r="B132" s="6"/>
      <c r="C132" s="2"/>
      <c r="D132" s="2"/>
      <c r="E132" s="2"/>
      <c r="F132" s="2"/>
      <c r="G132" s="2"/>
      <c r="H132" s="2"/>
      <c r="I132" s="2"/>
      <c r="J132" s="2"/>
      <c r="K132" s="2"/>
    </row>
    <row r="133" spans="2:11" x14ac:dyDescent="0.25">
      <c r="B133" s="6"/>
      <c r="C133" s="2"/>
      <c r="D133" s="2"/>
      <c r="E133" s="2"/>
      <c r="F133" s="2"/>
      <c r="G133" s="2"/>
      <c r="H133" s="2"/>
      <c r="I133" s="2"/>
      <c r="J133" s="2"/>
      <c r="K133" s="2"/>
    </row>
    <row r="134" spans="2:11" x14ac:dyDescent="0.25">
      <c r="B134" s="6"/>
      <c r="C134" s="2"/>
      <c r="D134" s="2"/>
      <c r="E134" s="2"/>
      <c r="F134" s="2"/>
      <c r="G134" s="2"/>
      <c r="H134" s="2"/>
      <c r="I134" s="2"/>
      <c r="J134" s="2"/>
      <c r="K134" s="2"/>
    </row>
    <row r="135" spans="2:11" x14ac:dyDescent="0.25">
      <c r="B135" s="6"/>
      <c r="C135" s="2"/>
      <c r="D135" s="2"/>
      <c r="E135" s="2"/>
      <c r="F135" s="2"/>
      <c r="G135" s="2"/>
      <c r="H135" s="2"/>
      <c r="I135" s="2"/>
      <c r="J135" s="2"/>
      <c r="K135" s="2"/>
    </row>
    <row r="136" spans="2:11" x14ac:dyDescent="0.25">
      <c r="B136" s="6"/>
      <c r="C136" s="2"/>
      <c r="D136" s="2"/>
      <c r="E136" s="2"/>
      <c r="F136" s="2"/>
      <c r="G136" s="2"/>
      <c r="H136" s="2"/>
      <c r="I136" s="2"/>
      <c r="J136" s="2"/>
      <c r="K136" s="2"/>
    </row>
    <row r="137" spans="2:11" x14ac:dyDescent="0.25">
      <c r="B137" s="6"/>
      <c r="C137" s="2"/>
      <c r="D137" s="2"/>
      <c r="E137" s="2"/>
      <c r="F137" s="2"/>
      <c r="G137" s="2"/>
      <c r="H137" s="2"/>
      <c r="I137" s="2"/>
      <c r="J137" s="2"/>
      <c r="K137" s="2"/>
    </row>
    <row r="138" spans="2:11" x14ac:dyDescent="0.25">
      <c r="B138" s="6"/>
      <c r="C138" s="2"/>
      <c r="D138" s="2"/>
      <c r="E138" s="2"/>
      <c r="F138" s="2"/>
      <c r="G138" s="2"/>
      <c r="H138" s="2"/>
      <c r="I138" s="2"/>
      <c r="J138" s="2"/>
      <c r="K138" s="2"/>
    </row>
    <row r="139" spans="2:11" x14ac:dyDescent="0.25">
      <c r="B139" s="6"/>
      <c r="C139" s="2"/>
      <c r="D139" s="2"/>
      <c r="E139" s="2"/>
      <c r="F139" s="2"/>
      <c r="G139" s="2"/>
      <c r="H139" s="2"/>
      <c r="I139" s="2"/>
      <c r="J139" s="2"/>
      <c r="K139" s="2"/>
    </row>
    <row r="140" spans="2:11" x14ac:dyDescent="0.25">
      <c r="B140" s="6"/>
      <c r="C140" s="2"/>
      <c r="D140" s="2"/>
      <c r="E140" s="2"/>
      <c r="F140" s="2"/>
      <c r="G140" s="2"/>
      <c r="H140" s="2"/>
      <c r="I140" s="2"/>
      <c r="J140" s="2"/>
      <c r="K140" s="2"/>
    </row>
    <row r="141" spans="2:11" x14ac:dyDescent="0.25">
      <c r="B141" s="6"/>
      <c r="C141" s="2"/>
      <c r="D141" s="2"/>
      <c r="E141" s="2"/>
      <c r="F141" s="2"/>
      <c r="G141" s="2"/>
      <c r="H141" s="2"/>
      <c r="I141" s="2"/>
      <c r="J141" s="2"/>
      <c r="K141" s="2"/>
    </row>
    <row r="142" spans="2:11" x14ac:dyDescent="0.25">
      <c r="B142" s="6"/>
      <c r="C142" s="2"/>
      <c r="D142" s="2"/>
      <c r="E142" s="2"/>
      <c r="F142" s="2"/>
      <c r="G142" s="2"/>
      <c r="H142" s="2"/>
      <c r="I142" s="2"/>
      <c r="J142" s="2"/>
      <c r="K142" s="2"/>
    </row>
    <row r="143" spans="2:11" x14ac:dyDescent="0.25">
      <c r="B143" s="6"/>
      <c r="C143" s="2"/>
      <c r="D143" s="2"/>
      <c r="E143" s="2"/>
      <c r="F143" s="2"/>
      <c r="G143" s="2"/>
      <c r="H143" s="2"/>
      <c r="I143" s="2"/>
      <c r="J143" s="2"/>
      <c r="K143" s="2"/>
    </row>
    <row r="144" spans="2:11" x14ac:dyDescent="0.25">
      <c r="B144" s="6"/>
      <c r="C144" s="2"/>
      <c r="D144" s="2"/>
      <c r="E144" s="2"/>
      <c r="F144" s="2"/>
      <c r="G144" s="2"/>
      <c r="H144" s="2"/>
      <c r="I144" s="2"/>
      <c r="J144" s="2"/>
      <c r="K144" s="2"/>
    </row>
    <row r="145" spans="2:11" x14ac:dyDescent="0.25">
      <c r="B145" s="6"/>
      <c r="C145" s="2"/>
      <c r="D145" s="2"/>
      <c r="E145" s="2"/>
      <c r="F145" s="2"/>
      <c r="G145" s="2"/>
      <c r="H145" s="2"/>
      <c r="I145" s="2"/>
      <c r="J145" s="2"/>
      <c r="K145" s="2"/>
    </row>
    <row r="146" spans="2:11" x14ac:dyDescent="0.25">
      <c r="B146" s="6"/>
      <c r="C146" s="2"/>
      <c r="D146" s="2"/>
      <c r="E146" s="2"/>
      <c r="F146" s="2"/>
      <c r="G146" s="2"/>
      <c r="H146" s="2"/>
      <c r="I146" s="2"/>
      <c r="J146" s="2"/>
      <c r="K146" s="2"/>
    </row>
    <row r="147" spans="2:11" x14ac:dyDescent="0.25">
      <c r="B147" s="6"/>
      <c r="C147" s="2"/>
      <c r="D147" s="2"/>
      <c r="E147" s="2"/>
      <c r="F147" s="2"/>
      <c r="G147" s="2"/>
      <c r="H147" s="2"/>
      <c r="I147" s="2"/>
      <c r="J147" s="2"/>
      <c r="K147" s="2"/>
    </row>
    <row r="148" spans="2:11" x14ac:dyDescent="0.25">
      <c r="B148" s="6"/>
      <c r="C148" s="2"/>
      <c r="D148" s="2"/>
      <c r="E148" s="2"/>
      <c r="F148" s="2"/>
      <c r="G148" s="2"/>
      <c r="H148" s="2"/>
      <c r="I148" s="2"/>
      <c r="J148" s="2"/>
      <c r="K148" s="2"/>
    </row>
    <row r="149" spans="2:11" x14ac:dyDescent="0.25">
      <c r="B149" s="6"/>
      <c r="C149" s="2"/>
      <c r="D149" s="2"/>
      <c r="E149" s="2"/>
      <c r="F149" s="2"/>
      <c r="G149" s="2"/>
      <c r="H149" s="2"/>
      <c r="I149" s="2"/>
      <c r="J149" s="2"/>
      <c r="K149" s="2"/>
    </row>
    <row r="150" spans="2:11" x14ac:dyDescent="0.25">
      <c r="B150" s="6"/>
      <c r="C150" s="2"/>
      <c r="D150" s="2"/>
      <c r="E150" s="2"/>
      <c r="F150" s="2"/>
      <c r="G150" s="2"/>
      <c r="H150" s="2"/>
      <c r="I150" s="2"/>
      <c r="J150" s="2"/>
      <c r="K150" s="2"/>
    </row>
    <row r="151" spans="2:11" x14ac:dyDescent="0.25">
      <c r="B151" s="6"/>
      <c r="C151" s="2"/>
      <c r="D151" s="2"/>
      <c r="E151" s="2"/>
      <c r="F151" s="2"/>
      <c r="G151" s="2"/>
      <c r="H151" s="2"/>
      <c r="I151" s="2"/>
      <c r="J151" s="2"/>
      <c r="K151" s="2"/>
    </row>
    <row r="152" spans="2:11" x14ac:dyDescent="0.25">
      <c r="B152" s="6"/>
      <c r="C152" s="2"/>
      <c r="D152" s="2"/>
      <c r="E152" s="2"/>
      <c r="F152" s="2"/>
      <c r="G152" s="2"/>
      <c r="H152" s="2"/>
      <c r="I152" s="2"/>
      <c r="J152" s="2"/>
      <c r="K152" s="2"/>
    </row>
    <row r="153" spans="2:11" x14ac:dyDescent="0.25">
      <c r="B153" s="6"/>
      <c r="C153" s="2"/>
      <c r="D153" s="2"/>
      <c r="E153" s="2"/>
      <c r="F153" s="2"/>
      <c r="G153" s="2"/>
      <c r="H153" s="2"/>
      <c r="I153" s="2"/>
      <c r="J153" s="2"/>
      <c r="K153" s="2"/>
    </row>
    <row r="154" spans="2:11" x14ac:dyDescent="0.25">
      <c r="B154" s="6"/>
      <c r="C154" s="2"/>
      <c r="D154" s="2"/>
      <c r="E154" s="2"/>
      <c r="F154" s="2"/>
      <c r="G154" s="2"/>
      <c r="H154" s="2"/>
      <c r="I154" s="2"/>
      <c r="J154" s="2"/>
      <c r="K154" s="2"/>
    </row>
    <row r="155" spans="2:11" x14ac:dyDescent="0.25">
      <c r="B155" s="6"/>
      <c r="C155" s="2"/>
      <c r="D155" s="2"/>
      <c r="E155" s="2"/>
      <c r="F155" s="2"/>
      <c r="G155" s="2"/>
      <c r="H155" s="2"/>
      <c r="I155" s="2"/>
      <c r="J155" s="2"/>
      <c r="K155" s="2"/>
    </row>
    <row r="156" spans="2:11" x14ac:dyDescent="0.25">
      <c r="B156" s="6"/>
      <c r="C156" s="2"/>
      <c r="D156" s="2"/>
      <c r="E156" s="2"/>
      <c r="F156" s="2"/>
      <c r="G156" s="2"/>
      <c r="H156" s="2"/>
      <c r="I156" s="2"/>
      <c r="J156" s="2"/>
      <c r="K156" s="2"/>
    </row>
    <row r="157" spans="2:11" x14ac:dyDescent="0.25">
      <c r="B157" s="6"/>
      <c r="C157" s="2"/>
      <c r="D157" s="2"/>
      <c r="E157" s="2"/>
      <c r="F157" s="2"/>
      <c r="G157" s="2"/>
      <c r="H157" s="2"/>
      <c r="I157" s="2"/>
      <c r="J157" s="2"/>
      <c r="K157" s="2"/>
    </row>
    <row r="158" spans="2:11" x14ac:dyDescent="0.25">
      <c r="B158" s="6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3.5" customHeight="1" x14ac:dyDescent="0.25">
      <c r="B159" s="6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" customHeight="1" x14ac:dyDescent="0.25">
      <c r="B160" s="6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2" customHeight="1" x14ac:dyDescent="0.25">
      <c r="B161" s="6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8" customHeight="1" x14ac:dyDescent="0.25">
      <c r="B162" s="6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8" customHeight="1" x14ac:dyDescent="0.25">
      <c r="B163" s="6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24" customHeight="1" x14ac:dyDescent="0.25">
      <c r="B164" s="6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26.25" customHeight="1" x14ac:dyDescent="0.25">
      <c r="B165" s="6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8" customHeight="1" x14ac:dyDescent="0.25">
      <c r="B166" s="6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 x14ac:dyDescent="0.25">
      <c r="B167" s="6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2.75" customHeight="1" x14ac:dyDescent="0.25">
      <c r="B168" s="6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 x14ac:dyDescent="0.25">
      <c r="B169" s="6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 x14ac:dyDescent="0.25">
      <c r="B170" s="6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1.25" customHeight="1" x14ac:dyDescent="0.25">
      <c r="B171" s="6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4.25" customHeight="1" x14ac:dyDescent="0.25">
      <c r="B172" s="6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4.25" customHeight="1" x14ac:dyDescent="0.25">
      <c r="B173" s="6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 x14ac:dyDescent="0.25">
      <c r="B174" s="6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" customHeight="1" x14ac:dyDescent="0.25">
      <c r="B175" s="6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6.5" customHeight="1" x14ac:dyDescent="0.25">
      <c r="B176" s="6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4.25" customHeight="1" x14ac:dyDescent="0.25">
      <c r="B177" s="6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7.25" customHeight="1" x14ac:dyDescent="0.25">
      <c r="B178" s="6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1.25" customHeight="1" x14ac:dyDescent="0.25">
      <c r="B179" s="6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28.5" customHeight="1" x14ac:dyDescent="0.25">
      <c r="B180" s="6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30.75" customHeight="1" x14ac:dyDescent="0.25">
      <c r="B181" s="6"/>
      <c r="C181" s="2"/>
      <c r="D181" s="2"/>
      <c r="E181" s="2"/>
      <c r="F181" s="2"/>
      <c r="G181" s="2"/>
      <c r="H181" s="2"/>
      <c r="I181" s="2"/>
      <c r="J181" s="2"/>
      <c r="K181" s="2"/>
    </row>
    <row r="182" spans="2:11" ht="29.25" customHeight="1" x14ac:dyDescent="0.25">
      <c r="B182" s="6"/>
      <c r="C182" s="2"/>
      <c r="D182" s="2"/>
      <c r="E182" s="2"/>
      <c r="F182" s="2"/>
      <c r="G182" s="2"/>
      <c r="H182" s="2"/>
      <c r="I182" s="2"/>
      <c r="J182" s="2"/>
      <c r="K182" s="2"/>
    </row>
    <row r="183" spans="2:11" ht="33.75" customHeight="1" x14ac:dyDescent="0.25">
      <c r="B183" s="6"/>
      <c r="C183" s="2"/>
      <c r="D183" s="2"/>
      <c r="E183" s="2"/>
      <c r="F183" s="2"/>
      <c r="G183" s="2"/>
      <c r="H183" s="2"/>
      <c r="I183" s="2"/>
      <c r="J183" s="2"/>
      <c r="K183" s="2"/>
    </row>
    <row r="184" spans="2:11" ht="23.25" customHeight="1" x14ac:dyDescent="0.25">
      <c r="B184" s="6"/>
      <c r="C184" s="2"/>
      <c r="D184" s="2"/>
      <c r="E184" s="2"/>
      <c r="F184" s="2"/>
      <c r="G184" s="2"/>
      <c r="H184" s="2"/>
      <c r="I184" s="2"/>
      <c r="J184" s="2"/>
      <c r="K184" s="2"/>
    </row>
    <row r="185" spans="2:11" ht="34.5" customHeight="1" x14ac:dyDescent="0.25">
      <c r="B185" s="6"/>
      <c r="C185" s="2"/>
      <c r="D185" s="2"/>
      <c r="E185" s="2"/>
      <c r="F185" s="2"/>
      <c r="G185" s="2"/>
      <c r="H185" s="2"/>
      <c r="I185" s="2"/>
      <c r="J185" s="2"/>
      <c r="K185" s="2"/>
    </row>
    <row r="186" spans="2:11" ht="22.5" customHeight="1" x14ac:dyDescent="0.25">
      <c r="B186" s="6"/>
      <c r="C186" s="2"/>
      <c r="D186" s="2"/>
      <c r="E186" s="2"/>
      <c r="F186" s="2"/>
      <c r="G186" s="2"/>
      <c r="H186" s="2"/>
      <c r="I186" s="2"/>
      <c r="J186" s="2"/>
      <c r="K186" s="2"/>
    </row>
    <row r="187" spans="2:11" ht="25.5" customHeight="1" x14ac:dyDescent="0.25">
      <c r="B187" s="6"/>
      <c r="C187" s="2"/>
      <c r="D187" s="2"/>
      <c r="E187" s="2"/>
      <c r="F187" s="2"/>
      <c r="G187" s="2"/>
      <c r="H187" s="2"/>
      <c r="I187" s="2"/>
      <c r="J187" s="2"/>
      <c r="K187" s="2"/>
    </row>
    <row r="188" spans="2:11" ht="15.75" customHeight="1" x14ac:dyDescent="0.25">
      <c r="B188" s="6"/>
      <c r="C188" s="2"/>
      <c r="D188" s="2"/>
      <c r="E188" s="2"/>
      <c r="F188" s="2"/>
      <c r="G188" s="2"/>
      <c r="H188" s="2"/>
      <c r="I188" s="2"/>
      <c r="J188" s="2"/>
      <c r="K188" s="2"/>
    </row>
    <row r="189" spans="2:11" ht="29.25" customHeight="1" x14ac:dyDescent="0.25">
      <c r="B189" s="6"/>
      <c r="C189" s="2"/>
      <c r="D189" s="2"/>
      <c r="E189" s="2"/>
      <c r="F189" s="2"/>
      <c r="G189" s="2"/>
      <c r="H189" s="2"/>
      <c r="I189" s="2"/>
      <c r="J189" s="2"/>
      <c r="K189" s="2"/>
    </row>
    <row r="190" spans="2:11" ht="29.25" customHeight="1" x14ac:dyDescent="0.25">
      <c r="B190" s="6"/>
      <c r="C190" s="2"/>
      <c r="D190" s="2"/>
      <c r="E190" s="2"/>
      <c r="F190" s="2"/>
      <c r="G190" s="2"/>
      <c r="H190" s="2"/>
      <c r="I190" s="2"/>
      <c r="J190" s="2"/>
      <c r="K190" s="2"/>
    </row>
    <row r="191" spans="2:11" ht="36" customHeight="1" x14ac:dyDescent="0.25">
      <c r="B191" s="6"/>
      <c r="C191" s="2"/>
      <c r="D191" s="2"/>
      <c r="E191" s="2"/>
      <c r="F191" s="2"/>
      <c r="G191" s="2"/>
      <c r="H191" s="2"/>
      <c r="I191" s="2"/>
      <c r="J191" s="2"/>
      <c r="K191" s="2"/>
    </row>
    <row r="192" spans="2:11" ht="30.75" customHeight="1" x14ac:dyDescent="0.25">
      <c r="B192" s="6"/>
      <c r="C192" s="2"/>
      <c r="D192" s="2"/>
      <c r="E192" s="2"/>
      <c r="F192" s="2"/>
      <c r="G192" s="2"/>
      <c r="H192" s="2"/>
      <c r="I192" s="2"/>
      <c r="J192" s="2"/>
      <c r="K192" s="2"/>
    </row>
    <row r="193" spans="2:11" ht="30.75" customHeight="1" x14ac:dyDescent="0.25">
      <c r="B193" s="6"/>
      <c r="C193" s="2"/>
      <c r="D193" s="2"/>
      <c r="E193" s="2"/>
      <c r="F193" s="2"/>
      <c r="G193" s="2"/>
      <c r="H193" s="2"/>
      <c r="I193" s="2"/>
      <c r="J193" s="2"/>
      <c r="K193" s="2"/>
    </row>
    <row r="194" spans="2:11" ht="22.5" customHeight="1" x14ac:dyDescent="0.25">
      <c r="B194" s="6"/>
      <c r="C194" s="2"/>
      <c r="D194" s="2"/>
      <c r="E194" s="2"/>
      <c r="F194" s="2"/>
      <c r="G194" s="2"/>
      <c r="H194" s="2"/>
      <c r="I194" s="2"/>
      <c r="J194" s="2"/>
      <c r="K194" s="2"/>
    </row>
    <row r="195" spans="2:11" ht="20.25" customHeight="1" x14ac:dyDescent="0.25">
      <c r="B195" s="6"/>
      <c r="C195" s="2"/>
      <c r="D195" s="2"/>
      <c r="E195" s="2"/>
      <c r="F195" s="2"/>
      <c r="G195" s="2"/>
      <c r="H195" s="2"/>
      <c r="I195" s="2"/>
      <c r="J195" s="2"/>
      <c r="K195" s="2"/>
    </row>
    <row r="196" spans="2:11" ht="24" customHeight="1" x14ac:dyDescent="0.25">
      <c r="B196" s="6"/>
      <c r="C196" s="2"/>
      <c r="D196" s="2"/>
      <c r="E196" s="2"/>
      <c r="F196" s="2"/>
      <c r="G196" s="2"/>
      <c r="H196" s="2"/>
      <c r="I196" s="2"/>
      <c r="J196" s="2"/>
      <c r="K196" s="2"/>
    </row>
    <row r="197" spans="2:11" ht="23.25" customHeight="1" x14ac:dyDescent="0.25">
      <c r="B197" s="6"/>
      <c r="C197" s="2"/>
      <c r="D197" s="2"/>
      <c r="E197" s="2"/>
      <c r="F197" s="2"/>
      <c r="G197" s="2"/>
      <c r="H197" s="2"/>
      <c r="I197" s="2"/>
      <c r="J197" s="2"/>
      <c r="K197" s="2"/>
    </row>
    <row r="198" spans="2:11" ht="20.25" customHeight="1" x14ac:dyDescent="0.25">
      <c r="B198" s="6"/>
      <c r="C198" s="2"/>
      <c r="D198" s="2"/>
      <c r="E198" s="2"/>
      <c r="F198" s="2"/>
      <c r="G198" s="2"/>
      <c r="H198" s="2"/>
      <c r="I198" s="2"/>
      <c r="J198" s="2"/>
      <c r="K198" s="2"/>
    </row>
    <row r="199" spans="2:11" ht="33.75" customHeight="1" x14ac:dyDescent="0.25">
      <c r="B199" s="6"/>
      <c r="C199" s="2"/>
      <c r="D199" s="2"/>
      <c r="E199" s="2"/>
      <c r="F199" s="2"/>
      <c r="G199" s="2"/>
      <c r="H199" s="2"/>
      <c r="I199" s="2"/>
      <c r="J199" s="2"/>
      <c r="K199" s="2"/>
    </row>
    <row r="200" spans="2:11" ht="31.5" customHeight="1" x14ac:dyDescent="0.25">
      <c r="B200" s="6"/>
      <c r="C200" s="2"/>
      <c r="D200" s="2"/>
      <c r="E200" s="2"/>
      <c r="F200" s="2"/>
      <c r="G200" s="2"/>
      <c r="H200" s="2"/>
      <c r="I200" s="2"/>
      <c r="J200" s="2"/>
      <c r="K200" s="2"/>
    </row>
    <row r="201" spans="2:11" ht="15" customHeight="1" x14ac:dyDescent="0.25">
      <c r="B201" s="6"/>
      <c r="C201" s="2"/>
      <c r="D201" s="2"/>
      <c r="E201" s="2"/>
      <c r="F201" s="2"/>
      <c r="G201" s="2"/>
      <c r="H201" s="2"/>
      <c r="I201" s="2"/>
      <c r="J201" s="2"/>
      <c r="K201" s="2"/>
    </row>
    <row r="202" spans="2:11" ht="33" customHeight="1" x14ac:dyDescent="0.25">
      <c r="B202" s="6"/>
      <c r="C202" s="2"/>
      <c r="D202" s="2"/>
      <c r="E202" s="2"/>
      <c r="F202" s="2"/>
      <c r="G202" s="2"/>
      <c r="H202" s="2"/>
      <c r="I202" s="2"/>
      <c r="J202" s="2"/>
      <c r="K202" s="2"/>
    </row>
    <row r="203" spans="2:11" ht="44.25" customHeight="1" x14ac:dyDescent="0.25">
      <c r="B203" s="6"/>
      <c r="C203" s="2"/>
      <c r="D203" s="2"/>
      <c r="E203" s="2"/>
      <c r="F203" s="2"/>
      <c r="G203" s="2"/>
      <c r="H203" s="2"/>
      <c r="I203" s="2"/>
      <c r="J203" s="2"/>
      <c r="K203" s="2"/>
    </row>
  </sheetData>
  <autoFilter ref="A1:A203"/>
  <mergeCells count="10">
    <mergeCell ref="B7:I7"/>
    <mergeCell ref="B2:K2"/>
    <mergeCell ref="B3:K3"/>
    <mergeCell ref="B5:B6"/>
    <mergeCell ref="C5:C6"/>
    <mergeCell ref="D5:D6"/>
    <mergeCell ref="E5:E6"/>
    <mergeCell ref="F5:F6"/>
    <mergeCell ref="G5:G6"/>
    <mergeCell ref="H5:I5"/>
  </mergeCells>
  <conditionalFormatting sqref="B78">
    <cfRule type="endsWith" dxfId="64" priority="22" operator="endsWith" text="??">
      <formula>RIGHT(B78,LEN("??"))="??"</formula>
    </cfRule>
  </conditionalFormatting>
  <conditionalFormatting sqref="B78">
    <cfRule type="expression" dxfId="63" priority="18">
      <formula>IF(OR($E78="Ligne",$D78="Ligne 1",$D78="Ligne 2",$D78="ligne 3"),TRUE)</formula>
    </cfRule>
    <cfRule type="expression" dxfId="62" priority="19">
      <formula>IF(OR($E78="RAV",$E78="Rav"),TRUE)</formula>
    </cfRule>
    <cfRule type="expression" dxfId="61" priority="20">
      <formula>IF(OR($E78="GPM 1",$E78="GPM 2",$E78="GPM 3",$E78="GPM 4"),TRUE)</formula>
    </cfRule>
    <cfRule type="expression" dxfId="60" priority="21">
      <formula>IF(OR($E78="Sprint",$E78="Sprint 2",$E78="Sprint 1"),TRUE)</formula>
    </cfRule>
  </conditionalFormatting>
  <conditionalFormatting sqref="E27">
    <cfRule type="endsWith" dxfId="59" priority="17" operator="endsWith" text="??">
      <formula>RIGHT(E27,LEN("??"))="??"</formula>
    </cfRule>
  </conditionalFormatting>
  <conditionalFormatting sqref="B67">
    <cfRule type="endsWith" dxfId="58" priority="16" operator="endsWith" text="??">
      <formula>RIGHT(B67,LEN("??"))="??"</formula>
    </cfRule>
  </conditionalFormatting>
  <conditionalFormatting sqref="B67">
    <cfRule type="expression" dxfId="57" priority="12">
      <formula>IF(OR($E67="Ligne",$D67="Ligne 1",$D67="Ligne 2",$D67="ligne 3"),TRUE)</formula>
    </cfRule>
    <cfRule type="expression" dxfId="56" priority="13">
      <formula>IF(OR($E67="RAV",$E67="Rav"),TRUE)</formula>
    </cfRule>
    <cfRule type="expression" dxfId="55" priority="14">
      <formula>IF(OR($E67="GPM 1",$E67="GPM 2",$E67="GPM 3",$E67="GPM 4"),TRUE)</formula>
    </cfRule>
    <cfRule type="expression" dxfId="54" priority="15">
      <formula>IF(OR($E67="Sprint",$E67="Sprint 2",$E67="Sprint 1"),TRUE)</formula>
    </cfRule>
  </conditionalFormatting>
  <conditionalFormatting sqref="B67">
    <cfRule type="containsText" dxfId="53" priority="9" operator="containsText" text="Département">
      <formula>NOT(ISERROR(SEARCH("Département",B67)))</formula>
    </cfRule>
    <cfRule type="containsText" dxfId="52" priority="10" operator="containsText" text="CIRCUIT">
      <formula>NOT(ISERROR(SEARCH("CIRCUIT",B67)))</formula>
    </cfRule>
    <cfRule type="containsText" dxfId="51" priority="11" operator="containsText" text="Début GPM">
      <formula>NOT(ISERROR(SEARCH("Début GPM",B67)))</formula>
    </cfRule>
  </conditionalFormatting>
  <conditionalFormatting sqref="B51">
    <cfRule type="endsWith" dxfId="50" priority="4" operator="endsWith" text="??">
      <formula>RIGHT(B51,LEN("??"))="??"</formula>
    </cfRule>
  </conditionalFormatting>
  <conditionalFormatting sqref="B51">
    <cfRule type="containsText" dxfId="49" priority="1" operator="containsText" text="Département">
      <formula>NOT(ISERROR(SEARCH("Département",B51)))</formula>
    </cfRule>
    <cfRule type="containsText" dxfId="48" priority="2" operator="containsText" text="CIRCUIT">
      <formula>NOT(ISERROR(SEARCH("CIRCUIT",B51)))</formula>
    </cfRule>
    <cfRule type="containsText" dxfId="47" priority="3" operator="containsText" text="Début GPM">
      <formula>NOT(ISERROR(SEARCH("Début GPM",B51)))</formula>
    </cfRule>
  </conditionalFormatting>
  <conditionalFormatting sqref="B51">
    <cfRule type="expression" dxfId="46" priority="5">
      <formula>IF(OR($E51="Ligne",$D52="Ligne 1",$D52="Ligne 2",$D52="ligne 3"),TRUE)</formula>
    </cfRule>
    <cfRule type="expression" dxfId="45" priority="6">
      <formula>IF(OR($E51="RAV",$E51="Rav"),TRUE)</formula>
    </cfRule>
    <cfRule type="expression" dxfId="44" priority="7">
      <formula>IF(OR($E51="GPM 1",$E51="GPM 2",$E51="GPM 3",$E51="GPM 4"),TRUE)</formula>
    </cfRule>
    <cfRule type="expression" dxfId="43" priority="8">
      <formula>IF(OR($E51="Sprint",$E51="Sprint 2",$E51="Sprint 1"),TRUE)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XEX184"/>
  <sheetViews>
    <sheetView view="pageBreakPreview" topLeftCell="B1" zoomScale="70" zoomScaleNormal="80" zoomScaleSheetLayoutView="70" workbookViewId="0">
      <selection activeCell="B5" sqref="B5:B6"/>
    </sheetView>
  </sheetViews>
  <sheetFormatPr baseColWidth="10" defaultRowHeight="15" outlineLevelCol="1" x14ac:dyDescent="0.25"/>
  <cols>
    <col min="1" max="1" width="10.7109375" hidden="1" customWidth="1" outlineLevel="1"/>
    <col min="2" max="2" width="17.140625" style="4" customWidth="1" collapsed="1"/>
    <col min="3" max="3" width="96.85546875" customWidth="1"/>
    <col min="4" max="4" width="35.5703125" customWidth="1"/>
    <col min="5" max="5" width="28.7109375" customWidth="1"/>
    <col min="6" max="7" width="5.7109375" hidden="1" customWidth="1" outlineLevel="1"/>
    <col min="8" max="8" width="12.28515625" customWidth="1" collapsed="1"/>
    <col min="9" max="9" width="12.28515625" customWidth="1"/>
    <col min="10" max="10" width="2.85546875" customWidth="1"/>
    <col min="11" max="11" width="12.28515625" customWidth="1"/>
    <col min="12" max="12" width="10.7109375" customWidth="1"/>
  </cols>
  <sheetData>
    <row r="1" spans="1:15" ht="6.95" customHeight="1" x14ac:dyDescent="0.25"/>
    <row r="2" spans="1:15" ht="18" x14ac:dyDescent="0.25">
      <c r="B2" s="126" t="s">
        <v>581</v>
      </c>
      <c r="C2" s="127"/>
      <c r="D2" s="127"/>
      <c r="E2" s="127"/>
      <c r="F2" s="127"/>
      <c r="G2" s="127"/>
      <c r="H2" s="127"/>
      <c r="I2" s="127"/>
      <c r="J2" s="127"/>
      <c r="K2" s="127"/>
    </row>
    <row r="3" spans="1:15" x14ac:dyDescent="0.25">
      <c r="B3" s="129" t="s">
        <v>505</v>
      </c>
      <c r="C3" s="130"/>
      <c r="D3" s="130"/>
      <c r="E3" s="130"/>
      <c r="F3" s="130"/>
      <c r="G3" s="130"/>
      <c r="H3" s="130"/>
      <c r="I3" s="130"/>
      <c r="J3" s="130"/>
      <c r="K3" s="130"/>
    </row>
    <row r="4" spans="1:15" x14ac:dyDescent="0.25">
      <c r="B4" s="55"/>
      <c r="C4" s="50"/>
      <c r="D4" s="50"/>
      <c r="E4" s="50"/>
      <c r="F4" s="50"/>
      <c r="G4" s="50"/>
      <c r="H4" s="50"/>
      <c r="I4" s="50"/>
      <c r="J4" s="52"/>
      <c r="K4" s="50"/>
    </row>
    <row r="5" spans="1:15" ht="14.25" customHeight="1" x14ac:dyDescent="0.25">
      <c r="B5" s="139" t="s">
        <v>0</v>
      </c>
      <c r="C5" s="146" t="s">
        <v>14</v>
      </c>
      <c r="D5" s="146" t="s">
        <v>1</v>
      </c>
      <c r="E5" s="148" t="s">
        <v>2</v>
      </c>
      <c r="F5" s="148" t="s">
        <v>27</v>
      </c>
      <c r="G5" s="148" t="s">
        <v>26</v>
      </c>
      <c r="H5" s="138" t="s">
        <v>3</v>
      </c>
      <c r="I5" s="138"/>
      <c r="J5" s="14"/>
      <c r="K5" s="86" t="s">
        <v>44</v>
      </c>
    </row>
    <row r="6" spans="1:15" x14ac:dyDescent="0.25">
      <c r="B6" s="139"/>
      <c r="C6" s="147"/>
      <c r="D6" s="147"/>
      <c r="E6" s="149"/>
      <c r="F6" s="149"/>
      <c r="G6" s="149"/>
      <c r="H6" s="83" t="s">
        <v>15</v>
      </c>
      <c r="I6" s="84" t="s">
        <v>4</v>
      </c>
      <c r="J6" s="14"/>
      <c r="K6" s="87">
        <v>32</v>
      </c>
    </row>
    <row r="7" spans="1:15" x14ac:dyDescent="0.25">
      <c r="A7" s="3"/>
      <c r="B7" s="132" t="s">
        <v>10</v>
      </c>
      <c r="C7" s="133"/>
      <c r="D7" s="133"/>
      <c r="E7" s="133"/>
      <c r="F7" s="133"/>
      <c r="G7" s="133"/>
      <c r="H7" s="133"/>
      <c r="I7" s="133"/>
      <c r="J7" s="57"/>
      <c r="K7" s="114"/>
      <c r="L7" s="1"/>
      <c r="M7" s="1"/>
      <c r="N7" s="1"/>
      <c r="O7" s="1"/>
    </row>
    <row r="8" spans="1:15" x14ac:dyDescent="0.25">
      <c r="B8" s="15" t="s">
        <v>546</v>
      </c>
      <c r="C8" s="108" t="s">
        <v>530</v>
      </c>
      <c r="D8" s="90"/>
      <c r="E8" s="29"/>
      <c r="F8" s="29"/>
      <c r="G8" s="29"/>
      <c r="H8" s="17">
        <v>0</v>
      </c>
      <c r="I8" s="17">
        <v>61.000000000000028</v>
      </c>
      <c r="J8" s="14"/>
      <c r="K8" s="16">
        <v>0.625</v>
      </c>
      <c r="L8" s="1"/>
      <c r="M8" s="1"/>
      <c r="N8" s="1"/>
      <c r="O8" s="1"/>
    </row>
    <row r="9" spans="1:15" x14ac:dyDescent="0.25">
      <c r="B9" s="9"/>
      <c r="C9" s="61" t="s">
        <v>405</v>
      </c>
      <c r="D9" s="27" t="s">
        <v>435</v>
      </c>
      <c r="E9" s="37" t="s">
        <v>21</v>
      </c>
      <c r="F9" s="62"/>
      <c r="G9" s="62"/>
      <c r="H9" s="18">
        <v>0.20000000000000284</v>
      </c>
      <c r="I9" s="19">
        <v>60.800000000000026</v>
      </c>
      <c r="J9" s="14"/>
      <c r="K9" s="35">
        <f t="shared" ref="K9:K40" si="0">$K$8+(H9/$K$6/24)</f>
        <v>0.62526041666666665</v>
      </c>
      <c r="L9" s="1"/>
      <c r="M9" s="1"/>
      <c r="N9" s="1"/>
      <c r="O9" s="1"/>
    </row>
    <row r="10" spans="1:15" x14ac:dyDescent="0.25">
      <c r="B10" s="9"/>
      <c r="C10" s="61"/>
      <c r="D10" s="27" t="s">
        <v>17</v>
      </c>
      <c r="E10" s="33" t="s">
        <v>340</v>
      </c>
      <c r="F10" s="41"/>
      <c r="G10" s="41"/>
      <c r="H10" s="18">
        <v>0.56000000000000227</v>
      </c>
      <c r="I10" s="19">
        <v>60.440000000000026</v>
      </c>
      <c r="J10" s="14"/>
      <c r="K10" s="35">
        <f t="shared" si="0"/>
        <v>0.62572916666666667</v>
      </c>
      <c r="L10" s="1"/>
      <c r="M10" s="1"/>
      <c r="N10" s="1"/>
      <c r="O10" s="1"/>
    </row>
    <row r="11" spans="1:15" x14ac:dyDescent="0.25">
      <c r="B11" s="9"/>
      <c r="C11" s="61" t="s">
        <v>409</v>
      </c>
      <c r="D11" s="27" t="s">
        <v>435</v>
      </c>
      <c r="E11" s="33" t="s">
        <v>39</v>
      </c>
      <c r="F11" s="41"/>
      <c r="G11" s="41"/>
      <c r="H11" s="18">
        <v>0.80000000000001137</v>
      </c>
      <c r="I11" s="19">
        <v>60.200000000000017</v>
      </c>
      <c r="J11" s="14"/>
      <c r="K11" s="35">
        <f t="shared" si="0"/>
        <v>0.62604166666666672</v>
      </c>
      <c r="L11" s="1"/>
      <c r="M11" s="1"/>
      <c r="N11" s="1"/>
      <c r="O11" s="1"/>
    </row>
    <row r="12" spans="1:15" x14ac:dyDescent="0.25">
      <c r="B12" s="9" t="s">
        <v>389</v>
      </c>
      <c r="C12" s="61"/>
      <c r="D12" s="27" t="s">
        <v>435</v>
      </c>
      <c r="E12" s="33"/>
      <c r="F12" s="41"/>
      <c r="G12" s="41"/>
      <c r="H12" s="18">
        <v>0.90000000000000568</v>
      </c>
      <c r="I12" s="19">
        <v>60.100000000000023</v>
      </c>
      <c r="J12" s="14"/>
      <c r="K12" s="35">
        <f t="shared" si="0"/>
        <v>0.62617187500000004</v>
      </c>
      <c r="L12" s="1"/>
      <c r="M12" s="1"/>
      <c r="N12" s="1"/>
      <c r="O12" s="1"/>
    </row>
    <row r="13" spans="1:15" x14ac:dyDescent="0.25">
      <c r="B13" s="9"/>
      <c r="C13" s="61"/>
      <c r="D13" s="27"/>
      <c r="E13" s="33" t="s">
        <v>22</v>
      </c>
      <c r="F13" s="41"/>
      <c r="G13" s="41"/>
      <c r="H13" s="18">
        <v>1.3000000000000114</v>
      </c>
      <c r="I13" s="19">
        <v>59.700000000000017</v>
      </c>
      <c r="J13" s="14"/>
      <c r="K13" s="35">
        <f t="shared" si="0"/>
        <v>0.62669270833333335</v>
      </c>
      <c r="L13" s="1"/>
      <c r="M13" s="1"/>
      <c r="N13" s="1"/>
      <c r="O13" s="1"/>
    </row>
    <row r="14" spans="1:15" x14ac:dyDescent="0.25">
      <c r="B14" s="9"/>
      <c r="C14" s="60" t="s">
        <v>410</v>
      </c>
      <c r="D14" s="27"/>
      <c r="E14" s="33" t="s">
        <v>31</v>
      </c>
      <c r="F14" s="41"/>
      <c r="G14" s="41"/>
      <c r="H14" s="18">
        <v>6.1000000000000085</v>
      </c>
      <c r="I14" s="19">
        <v>54.90000000000002</v>
      </c>
      <c r="J14" s="14"/>
      <c r="K14" s="35">
        <f t="shared" si="0"/>
        <v>0.63294270833333333</v>
      </c>
      <c r="L14" s="1"/>
      <c r="M14" s="1"/>
      <c r="N14" s="1"/>
      <c r="O14" s="1"/>
    </row>
    <row r="15" spans="1:15" x14ac:dyDescent="0.25">
      <c r="B15" s="9"/>
      <c r="C15" s="60" t="s">
        <v>408</v>
      </c>
      <c r="D15" s="27"/>
      <c r="E15" s="33" t="s">
        <v>31</v>
      </c>
      <c r="F15" s="41"/>
      <c r="G15" s="41"/>
      <c r="H15" s="18">
        <v>8.9000000000000057</v>
      </c>
      <c r="I15" s="19">
        <v>52.100000000000023</v>
      </c>
      <c r="J15" s="14"/>
      <c r="K15" s="35">
        <f t="shared" si="0"/>
        <v>0.63658854166666667</v>
      </c>
      <c r="L15" s="1"/>
      <c r="M15" s="1"/>
      <c r="N15" s="1"/>
      <c r="O15" s="1"/>
    </row>
    <row r="16" spans="1:15" x14ac:dyDescent="0.25">
      <c r="B16" s="9"/>
      <c r="C16" s="60" t="s">
        <v>406</v>
      </c>
      <c r="D16" s="27"/>
      <c r="E16" s="33"/>
      <c r="F16" s="41"/>
      <c r="G16" s="41"/>
      <c r="H16" s="18">
        <v>10.200000000000003</v>
      </c>
      <c r="I16" s="19">
        <v>50.800000000000026</v>
      </c>
      <c r="J16" s="14"/>
      <c r="K16" s="35">
        <f t="shared" si="0"/>
        <v>0.63828125000000002</v>
      </c>
      <c r="L16" s="1"/>
      <c r="M16" s="1"/>
      <c r="N16" s="1"/>
      <c r="O16" s="1"/>
    </row>
    <row r="17" spans="2:15 16378:16378" x14ac:dyDescent="0.25">
      <c r="B17" s="9" t="s">
        <v>73</v>
      </c>
      <c r="C17" s="61"/>
      <c r="D17" s="41" t="s">
        <v>436</v>
      </c>
      <c r="E17" s="33" t="s">
        <v>31</v>
      </c>
      <c r="F17" s="41"/>
      <c r="G17" s="41"/>
      <c r="H17" s="18">
        <v>10.599999999999994</v>
      </c>
      <c r="I17" s="19">
        <v>50.400000000000034</v>
      </c>
      <c r="J17" s="14"/>
      <c r="K17" s="35">
        <f t="shared" si="0"/>
        <v>0.63880208333333333</v>
      </c>
      <c r="L17" s="1"/>
      <c r="M17" s="1"/>
      <c r="N17" s="1"/>
      <c r="O17" s="1"/>
    </row>
    <row r="18" spans="2:15 16378:16378" x14ac:dyDescent="0.25">
      <c r="B18" s="9"/>
      <c r="C18" s="61" t="s">
        <v>411</v>
      </c>
      <c r="D18" s="27" t="s">
        <v>437</v>
      </c>
      <c r="E18" s="33" t="s">
        <v>39</v>
      </c>
      <c r="F18" s="41"/>
      <c r="G18" s="41"/>
      <c r="H18" s="18">
        <v>12.099999999999994</v>
      </c>
      <c r="I18" s="19">
        <v>48.900000000000034</v>
      </c>
      <c r="J18" s="14"/>
      <c r="K18" s="35">
        <f t="shared" si="0"/>
        <v>0.64075520833333333</v>
      </c>
      <c r="L18" s="1"/>
      <c r="M18" s="1"/>
      <c r="N18" s="1"/>
      <c r="O18" s="1"/>
    </row>
    <row r="19" spans="2:15 16378:16378" x14ac:dyDescent="0.25">
      <c r="B19" s="9"/>
      <c r="C19" s="61" t="s">
        <v>412</v>
      </c>
      <c r="D19" s="27" t="s">
        <v>438</v>
      </c>
      <c r="E19" s="33" t="s">
        <v>39</v>
      </c>
      <c r="F19" s="41"/>
      <c r="G19" s="41"/>
      <c r="H19" s="18">
        <v>13.400000000000006</v>
      </c>
      <c r="I19" s="19">
        <v>47.600000000000023</v>
      </c>
      <c r="J19" s="14"/>
      <c r="K19" s="35">
        <f t="shared" si="0"/>
        <v>0.64244791666666667</v>
      </c>
      <c r="L19" s="1"/>
      <c r="M19" s="1"/>
      <c r="N19" s="1"/>
      <c r="O19" s="1"/>
    </row>
    <row r="20" spans="2:15 16378:16378" x14ac:dyDescent="0.25">
      <c r="B20" s="9" t="s">
        <v>567</v>
      </c>
      <c r="C20" s="60" t="s">
        <v>407</v>
      </c>
      <c r="D20" s="27"/>
      <c r="E20" s="33" t="s">
        <v>31</v>
      </c>
      <c r="F20" s="41"/>
      <c r="G20" s="41"/>
      <c r="H20" s="18">
        <v>16.300000000000011</v>
      </c>
      <c r="I20" s="19">
        <v>44.700000000000017</v>
      </c>
      <c r="J20" s="14"/>
      <c r="K20" s="35">
        <f t="shared" si="0"/>
        <v>0.64622395833333335</v>
      </c>
      <c r="L20" s="1"/>
      <c r="M20" s="1"/>
      <c r="N20" s="1"/>
      <c r="O20" s="1"/>
    </row>
    <row r="21" spans="2:15 16378:16378" x14ac:dyDescent="0.25">
      <c r="B21" s="27"/>
      <c r="C21" s="88"/>
      <c r="D21" s="41"/>
      <c r="E21" s="37" t="s">
        <v>115</v>
      </c>
      <c r="F21" s="41"/>
      <c r="G21" s="18"/>
      <c r="H21" s="18">
        <v>16.800000000000011</v>
      </c>
      <c r="I21" s="19">
        <v>44.200000000000017</v>
      </c>
      <c r="J21" s="14"/>
      <c r="K21" s="35">
        <f t="shared" si="0"/>
        <v>0.64687499999999998</v>
      </c>
      <c r="L21" s="1"/>
      <c r="M21" s="1"/>
      <c r="N21" s="1"/>
      <c r="XEX21" s="32"/>
    </row>
    <row r="22" spans="2:15 16378:16378" x14ac:dyDescent="0.25">
      <c r="B22" s="9" t="s">
        <v>567</v>
      </c>
      <c r="C22" s="92" t="s">
        <v>390</v>
      </c>
      <c r="D22" s="27"/>
      <c r="E22" s="33"/>
      <c r="F22" s="41"/>
      <c r="G22" s="41"/>
      <c r="H22" s="18">
        <v>18.100000000000009</v>
      </c>
      <c r="I22" s="19">
        <v>42.90000000000002</v>
      </c>
      <c r="J22" s="14"/>
      <c r="K22" s="35">
        <f t="shared" si="0"/>
        <v>0.64856770833333333</v>
      </c>
      <c r="L22" s="1"/>
      <c r="M22" s="1"/>
      <c r="N22" s="1"/>
      <c r="O22" s="1"/>
    </row>
    <row r="23" spans="2:15 16378:16378" x14ac:dyDescent="0.25">
      <c r="B23" s="9"/>
      <c r="C23" s="61"/>
      <c r="D23" s="27"/>
      <c r="E23" s="37" t="s">
        <v>115</v>
      </c>
      <c r="F23" s="41"/>
      <c r="G23" s="41"/>
      <c r="H23" s="18">
        <v>18.600000000000009</v>
      </c>
      <c r="I23" s="19">
        <v>42.40000000000002</v>
      </c>
      <c r="J23" s="14"/>
      <c r="K23" s="35">
        <f t="shared" si="0"/>
        <v>0.64921874999999996</v>
      </c>
      <c r="L23" s="1"/>
      <c r="M23" s="1"/>
      <c r="N23" s="1"/>
      <c r="O23" s="1"/>
    </row>
    <row r="24" spans="2:15 16378:16378" x14ac:dyDescent="0.25">
      <c r="B24" s="41"/>
      <c r="C24" s="61" t="s">
        <v>413</v>
      </c>
      <c r="D24" s="41" t="s">
        <v>439</v>
      </c>
      <c r="E24" s="33"/>
      <c r="F24" s="41"/>
      <c r="G24" s="41"/>
      <c r="H24" s="18">
        <v>18.600000000000009</v>
      </c>
      <c r="I24" s="19">
        <v>42.40000000000002</v>
      </c>
      <c r="J24" s="14"/>
      <c r="K24" s="35">
        <f t="shared" si="0"/>
        <v>0.64921874999999996</v>
      </c>
      <c r="L24" s="1"/>
      <c r="M24" s="1"/>
      <c r="N24" s="1"/>
      <c r="O24" s="1"/>
    </row>
    <row r="25" spans="2:15 16378:16378" x14ac:dyDescent="0.25">
      <c r="B25" s="41" t="s">
        <v>566</v>
      </c>
      <c r="C25" s="61" t="s">
        <v>414</v>
      </c>
      <c r="D25" s="62" t="s">
        <v>440</v>
      </c>
      <c r="E25" s="33"/>
      <c r="F25" s="41"/>
      <c r="G25" s="41"/>
      <c r="H25" s="18">
        <v>19.400000000000006</v>
      </c>
      <c r="I25" s="19">
        <v>41.600000000000023</v>
      </c>
      <c r="J25" s="14"/>
      <c r="K25" s="35">
        <f t="shared" si="0"/>
        <v>0.65026041666666667</v>
      </c>
      <c r="L25" s="1"/>
      <c r="M25" s="1"/>
      <c r="N25" s="1"/>
      <c r="O25" s="1"/>
    </row>
    <row r="26" spans="2:15 16378:16378" x14ac:dyDescent="0.25">
      <c r="B26" s="41" t="s">
        <v>391</v>
      </c>
      <c r="C26" s="77" t="s">
        <v>392</v>
      </c>
      <c r="D26" s="62"/>
      <c r="E26" s="37"/>
      <c r="F26" s="41"/>
      <c r="G26" s="41"/>
      <c r="H26" s="18">
        <v>23.200000000000003</v>
      </c>
      <c r="I26" s="19">
        <v>37.800000000000026</v>
      </c>
      <c r="J26" s="14"/>
      <c r="K26" s="35">
        <f t="shared" si="0"/>
        <v>0.65520833333333339</v>
      </c>
      <c r="L26" s="1"/>
      <c r="M26" s="1"/>
      <c r="N26" s="1"/>
      <c r="O26" s="1"/>
    </row>
    <row r="27" spans="2:15 16378:16378" x14ac:dyDescent="0.25">
      <c r="B27" s="41"/>
      <c r="C27" s="68" t="s">
        <v>415</v>
      </c>
      <c r="D27" s="62" t="s">
        <v>441</v>
      </c>
      <c r="E27" s="37"/>
      <c r="F27" s="41"/>
      <c r="G27" s="41"/>
      <c r="H27" s="18">
        <v>23.599999999999994</v>
      </c>
      <c r="I27" s="19">
        <v>37.400000000000034</v>
      </c>
      <c r="J27" s="14"/>
      <c r="K27" s="35">
        <f t="shared" si="0"/>
        <v>0.6557291666666667</v>
      </c>
      <c r="L27" s="1"/>
      <c r="M27" s="1"/>
      <c r="N27" s="1"/>
      <c r="O27" s="1"/>
    </row>
    <row r="28" spans="2:15 16378:16378" x14ac:dyDescent="0.25">
      <c r="B28" s="41"/>
      <c r="C28" s="68" t="s">
        <v>416</v>
      </c>
      <c r="D28" s="62" t="s">
        <v>17</v>
      </c>
      <c r="E28" s="37"/>
      <c r="F28" s="41"/>
      <c r="G28" s="41"/>
      <c r="H28" s="18">
        <v>25.299999999999997</v>
      </c>
      <c r="I28" s="19">
        <v>35.700000000000031</v>
      </c>
      <c r="J28" s="14"/>
      <c r="K28" s="35">
        <f t="shared" si="0"/>
        <v>0.65794270833333335</v>
      </c>
      <c r="L28" s="1"/>
      <c r="M28" s="1"/>
      <c r="N28" s="1"/>
      <c r="O28" s="1"/>
    </row>
    <row r="29" spans="2:15 16378:16378" x14ac:dyDescent="0.25">
      <c r="B29" s="41" t="s">
        <v>394</v>
      </c>
      <c r="C29" s="77" t="s">
        <v>393</v>
      </c>
      <c r="D29" s="62"/>
      <c r="E29" s="37"/>
      <c r="F29" s="41"/>
      <c r="G29" s="41"/>
      <c r="H29" s="18">
        <v>25.799999999999997</v>
      </c>
      <c r="I29" s="19">
        <v>35.200000000000031</v>
      </c>
      <c r="J29" s="14"/>
      <c r="K29" s="35">
        <f t="shared" si="0"/>
        <v>0.65859374999999998</v>
      </c>
      <c r="L29" s="1"/>
      <c r="M29" s="1"/>
      <c r="N29" s="1"/>
      <c r="O29" s="1"/>
    </row>
    <row r="30" spans="2:15 16378:16378" x14ac:dyDescent="0.25">
      <c r="B30" s="41"/>
      <c r="C30" s="68" t="s">
        <v>417</v>
      </c>
      <c r="D30" s="62" t="s">
        <v>18</v>
      </c>
      <c r="E30" s="37"/>
      <c r="F30" s="41"/>
      <c r="G30" s="41"/>
      <c r="H30" s="18">
        <v>26.599999999999994</v>
      </c>
      <c r="I30" s="19">
        <v>34.400000000000034</v>
      </c>
      <c r="J30" s="14"/>
      <c r="K30" s="35">
        <f t="shared" si="0"/>
        <v>0.6596354166666667</v>
      </c>
      <c r="L30" s="1"/>
      <c r="M30" s="1"/>
      <c r="N30" s="1"/>
      <c r="O30" s="1"/>
    </row>
    <row r="31" spans="2:15 16378:16378" x14ac:dyDescent="0.25">
      <c r="B31" s="9" t="s">
        <v>73</v>
      </c>
      <c r="C31" s="92" t="s">
        <v>393</v>
      </c>
      <c r="D31" s="27"/>
      <c r="E31" s="33"/>
      <c r="F31" s="41"/>
      <c r="G31" s="41"/>
      <c r="H31" s="18">
        <v>26.799999999999997</v>
      </c>
      <c r="I31" s="19">
        <v>34.200000000000031</v>
      </c>
      <c r="J31" s="14"/>
      <c r="K31" s="35">
        <f t="shared" si="0"/>
        <v>0.65989583333333335</v>
      </c>
      <c r="L31" s="1"/>
      <c r="M31" s="1"/>
      <c r="N31" s="1"/>
      <c r="O31" s="1"/>
    </row>
    <row r="32" spans="2:15 16378:16378" x14ac:dyDescent="0.25">
      <c r="B32" s="80" t="s">
        <v>73</v>
      </c>
      <c r="C32" s="77" t="s">
        <v>455</v>
      </c>
      <c r="D32" s="27"/>
      <c r="E32" s="33"/>
      <c r="F32" s="41"/>
      <c r="G32" s="41"/>
      <c r="H32" s="18">
        <v>29.099999999999994</v>
      </c>
      <c r="I32" s="19">
        <v>31.900000000000034</v>
      </c>
      <c r="J32" s="14"/>
      <c r="K32" s="35">
        <f t="shared" si="0"/>
        <v>0.66289062499999996</v>
      </c>
      <c r="L32" s="1"/>
      <c r="M32" s="1"/>
      <c r="N32" s="1"/>
      <c r="O32" s="1"/>
    </row>
    <row r="33" spans="2:15" x14ac:dyDescent="0.25">
      <c r="B33" s="9"/>
      <c r="C33" s="61" t="s">
        <v>430</v>
      </c>
      <c r="D33" s="27"/>
      <c r="E33" s="33"/>
      <c r="F33" s="41"/>
      <c r="G33" s="41"/>
      <c r="H33" s="18">
        <v>28.699999999999989</v>
      </c>
      <c r="I33" s="19">
        <v>32.30000000000004</v>
      </c>
      <c r="J33" s="14"/>
      <c r="K33" s="35">
        <f t="shared" si="0"/>
        <v>0.66236979166666665</v>
      </c>
      <c r="L33" s="1"/>
      <c r="M33" s="1"/>
      <c r="N33" s="1"/>
      <c r="O33" s="1"/>
    </row>
    <row r="34" spans="2:15" x14ac:dyDescent="0.25">
      <c r="B34" s="9"/>
      <c r="C34" s="60" t="s">
        <v>429</v>
      </c>
      <c r="D34" s="27"/>
      <c r="E34" s="33"/>
      <c r="F34" s="41"/>
      <c r="G34" s="41"/>
      <c r="H34" s="18">
        <v>28.699999999999989</v>
      </c>
      <c r="I34" s="19">
        <v>32.30000000000004</v>
      </c>
      <c r="J34" s="14"/>
      <c r="K34" s="35">
        <f t="shared" si="0"/>
        <v>0.66236979166666665</v>
      </c>
      <c r="L34" s="1"/>
      <c r="M34" s="1"/>
      <c r="N34" s="1"/>
      <c r="O34" s="1"/>
    </row>
    <row r="35" spans="2:15" x14ac:dyDescent="0.25">
      <c r="B35" s="9"/>
      <c r="C35" s="61"/>
      <c r="D35" s="27" t="s">
        <v>442</v>
      </c>
      <c r="E35" s="33"/>
      <c r="F35" s="41"/>
      <c r="G35" s="41"/>
      <c r="H35" s="18">
        <v>28.999999999999986</v>
      </c>
      <c r="I35" s="19">
        <v>32.000000000000043</v>
      </c>
      <c r="J35" s="14"/>
      <c r="K35" s="35">
        <f t="shared" si="0"/>
        <v>0.66276041666666663</v>
      </c>
      <c r="L35" s="1"/>
      <c r="M35" s="1"/>
      <c r="N35" s="1"/>
      <c r="O35" s="1"/>
    </row>
    <row r="36" spans="2:15" x14ac:dyDescent="0.25">
      <c r="B36" s="9"/>
      <c r="C36" s="61"/>
      <c r="D36" s="27" t="s">
        <v>443</v>
      </c>
      <c r="E36" s="33" t="s">
        <v>39</v>
      </c>
      <c r="F36" s="41"/>
      <c r="G36" s="41"/>
      <c r="H36" s="18">
        <v>29.099999999999994</v>
      </c>
      <c r="I36" s="19">
        <v>31.900000000000034</v>
      </c>
      <c r="J36" s="14"/>
      <c r="K36" s="35">
        <f t="shared" si="0"/>
        <v>0.66289062499999996</v>
      </c>
      <c r="L36" s="1"/>
      <c r="M36" s="1"/>
      <c r="N36" s="1"/>
      <c r="O36" s="1"/>
    </row>
    <row r="37" spans="2:15" x14ac:dyDescent="0.25">
      <c r="B37" s="9"/>
      <c r="C37" s="60" t="s">
        <v>454</v>
      </c>
      <c r="D37" s="27"/>
      <c r="E37" s="33"/>
      <c r="F37" s="41"/>
      <c r="G37" s="41"/>
      <c r="H37" s="18">
        <v>31.900000000000006</v>
      </c>
      <c r="I37" s="19">
        <v>29.100000000000023</v>
      </c>
      <c r="J37" s="14"/>
      <c r="K37" s="35">
        <f t="shared" si="0"/>
        <v>0.6665364583333333</v>
      </c>
      <c r="L37" s="1"/>
      <c r="M37" s="1"/>
      <c r="N37" s="1"/>
      <c r="O37" s="1"/>
    </row>
    <row r="38" spans="2:15" x14ac:dyDescent="0.25">
      <c r="B38" s="9"/>
      <c r="C38" s="68" t="s">
        <v>452</v>
      </c>
      <c r="D38" s="27" t="s">
        <v>453</v>
      </c>
      <c r="E38" s="33" t="s">
        <v>307</v>
      </c>
      <c r="F38" s="41"/>
      <c r="G38" s="41"/>
      <c r="H38" s="18">
        <v>32.5</v>
      </c>
      <c r="I38" s="19">
        <v>28.500000000000028</v>
      </c>
      <c r="J38" s="14"/>
      <c r="K38" s="35">
        <f t="shared" si="0"/>
        <v>0.66731770833333337</v>
      </c>
      <c r="L38" s="1"/>
      <c r="M38" s="1"/>
      <c r="N38" s="1"/>
      <c r="O38" s="1"/>
    </row>
    <row r="39" spans="2:15" x14ac:dyDescent="0.25">
      <c r="B39" s="9"/>
      <c r="C39" s="61"/>
      <c r="D39" s="27" t="s">
        <v>444</v>
      </c>
      <c r="E39" s="37" t="s">
        <v>115</v>
      </c>
      <c r="F39" s="41"/>
      <c r="G39" s="41"/>
      <c r="H39" s="18">
        <v>33</v>
      </c>
      <c r="I39" s="19">
        <v>28.000000000000028</v>
      </c>
      <c r="J39" s="14"/>
      <c r="K39" s="35">
        <f t="shared" si="0"/>
        <v>0.66796875</v>
      </c>
      <c r="L39" s="1"/>
      <c r="M39" s="1"/>
      <c r="N39" s="1"/>
      <c r="O39" s="1"/>
    </row>
    <row r="40" spans="2:15" x14ac:dyDescent="0.25">
      <c r="B40" s="9"/>
      <c r="C40" s="60" t="s">
        <v>456</v>
      </c>
      <c r="D40" s="27"/>
      <c r="E40" s="33"/>
      <c r="F40" s="41"/>
      <c r="G40" s="41"/>
      <c r="H40" s="18">
        <v>34.099999999999994</v>
      </c>
      <c r="I40" s="19">
        <v>26.900000000000034</v>
      </c>
      <c r="J40" s="14"/>
      <c r="K40" s="35">
        <f t="shared" si="0"/>
        <v>0.6694010416666667</v>
      </c>
      <c r="L40" s="1"/>
      <c r="M40" s="1"/>
      <c r="N40" s="1"/>
      <c r="O40" s="1"/>
    </row>
    <row r="41" spans="2:15" x14ac:dyDescent="0.25">
      <c r="B41" s="9"/>
      <c r="C41" s="79" t="s">
        <v>424</v>
      </c>
      <c r="D41" s="27"/>
      <c r="E41" s="33" t="s">
        <v>423</v>
      </c>
      <c r="F41" s="41"/>
      <c r="G41" s="41"/>
      <c r="H41" s="18">
        <v>34.099999999999994</v>
      </c>
      <c r="I41" s="19">
        <v>26.900000000000034</v>
      </c>
      <c r="J41" s="14"/>
      <c r="K41" s="35">
        <f t="shared" ref="K41:K67" si="1">$K$8+(H41/$K$6/24)</f>
        <v>0.6694010416666667</v>
      </c>
      <c r="L41" s="1"/>
      <c r="M41" s="1"/>
      <c r="N41" s="1"/>
      <c r="O41" s="1"/>
    </row>
    <row r="42" spans="2:15" x14ac:dyDescent="0.25">
      <c r="B42" s="9"/>
      <c r="C42" s="61" t="s">
        <v>425</v>
      </c>
      <c r="D42" s="27" t="s">
        <v>445</v>
      </c>
      <c r="E42" s="33"/>
      <c r="F42" s="41"/>
      <c r="G42" s="41"/>
      <c r="H42" s="18">
        <v>35.699999999999989</v>
      </c>
      <c r="I42" s="19">
        <v>25.30000000000004</v>
      </c>
      <c r="J42" s="14"/>
      <c r="K42" s="35">
        <f t="shared" si="1"/>
        <v>0.67148437500000002</v>
      </c>
      <c r="L42" s="1"/>
      <c r="M42" s="1"/>
      <c r="N42" s="1"/>
      <c r="O42" s="1"/>
    </row>
    <row r="43" spans="2:15" x14ac:dyDescent="0.25">
      <c r="B43" s="9"/>
      <c r="C43" s="61" t="s">
        <v>426</v>
      </c>
      <c r="D43" s="27" t="s">
        <v>446</v>
      </c>
      <c r="E43" s="33"/>
      <c r="F43" s="41"/>
      <c r="G43" s="41"/>
      <c r="H43" s="18">
        <v>37.799999999999983</v>
      </c>
      <c r="I43" s="19">
        <v>23.200000000000045</v>
      </c>
      <c r="J43" s="14"/>
      <c r="K43" s="35">
        <f t="shared" si="1"/>
        <v>0.67421874999999998</v>
      </c>
      <c r="L43" s="1"/>
      <c r="M43" s="1"/>
      <c r="N43" s="1"/>
      <c r="O43" s="1"/>
    </row>
    <row r="44" spans="2:15" x14ac:dyDescent="0.25">
      <c r="B44" s="9"/>
      <c r="C44" s="61" t="s">
        <v>427</v>
      </c>
      <c r="D44" s="27" t="s">
        <v>447</v>
      </c>
      <c r="E44" s="33" t="s">
        <v>115</v>
      </c>
      <c r="F44" s="41"/>
      <c r="G44" s="41"/>
      <c r="H44" s="18">
        <v>37.799999999999983</v>
      </c>
      <c r="I44" s="19">
        <v>23.200000000000045</v>
      </c>
      <c r="J44" s="14"/>
      <c r="K44" s="35">
        <f t="shared" si="1"/>
        <v>0.67421874999999998</v>
      </c>
      <c r="L44" s="1"/>
      <c r="M44" s="1"/>
      <c r="N44" s="1"/>
      <c r="O44" s="1"/>
    </row>
    <row r="45" spans="2:15" x14ac:dyDescent="0.25">
      <c r="B45" s="9" t="s">
        <v>394</v>
      </c>
      <c r="C45" s="60" t="s">
        <v>418</v>
      </c>
      <c r="D45" s="27"/>
      <c r="E45" s="33" t="s">
        <v>32</v>
      </c>
      <c r="F45" s="41"/>
      <c r="G45" s="41"/>
      <c r="H45" s="18">
        <v>38.599999999999994</v>
      </c>
      <c r="I45" s="19">
        <v>22.400000000000034</v>
      </c>
      <c r="J45" s="14"/>
      <c r="K45" s="35">
        <f t="shared" si="1"/>
        <v>0.6752604166666667</v>
      </c>
      <c r="L45" s="1"/>
      <c r="M45" s="1"/>
      <c r="N45" s="1"/>
      <c r="O45" s="1"/>
    </row>
    <row r="46" spans="2:15" x14ac:dyDescent="0.25">
      <c r="B46" s="9"/>
      <c r="C46" s="61" t="s">
        <v>428</v>
      </c>
      <c r="D46" s="27" t="s">
        <v>448</v>
      </c>
      <c r="E46" s="37"/>
      <c r="F46" s="41"/>
      <c r="G46" s="41"/>
      <c r="H46" s="18">
        <v>38.799999999999983</v>
      </c>
      <c r="I46" s="19">
        <v>22.200000000000045</v>
      </c>
      <c r="J46" s="14"/>
      <c r="K46" s="35">
        <f t="shared" si="1"/>
        <v>0.67552083333333335</v>
      </c>
      <c r="L46" s="1"/>
      <c r="M46" s="1"/>
      <c r="N46" s="1"/>
      <c r="O46" s="1"/>
    </row>
    <row r="47" spans="2:15" x14ac:dyDescent="0.25">
      <c r="B47" s="9" t="s">
        <v>394</v>
      </c>
      <c r="C47" s="60" t="s">
        <v>395</v>
      </c>
      <c r="D47" s="27"/>
      <c r="E47" s="33"/>
      <c r="F47" s="41"/>
      <c r="G47" s="41"/>
      <c r="H47" s="18">
        <v>40.499999999999986</v>
      </c>
      <c r="I47" s="19">
        <v>20.500000000000043</v>
      </c>
      <c r="J47" s="14"/>
      <c r="K47" s="35">
        <f t="shared" si="1"/>
        <v>0.677734375</v>
      </c>
      <c r="L47" s="1"/>
      <c r="M47" s="72"/>
      <c r="N47" s="1"/>
      <c r="O47" s="1"/>
    </row>
    <row r="48" spans="2:15" x14ac:dyDescent="0.25">
      <c r="B48" s="80" t="s">
        <v>394</v>
      </c>
      <c r="C48" s="77" t="s">
        <v>396</v>
      </c>
      <c r="D48" s="27"/>
      <c r="E48" s="33"/>
      <c r="F48" s="41"/>
      <c r="G48" s="41"/>
      <c r="H48" s="18">
        <v>41.299999999999983</v>
      </c>
      <c r="I48" s="19">
        <v>19.700000000000045</v>
      </c>
      <c r="J48" s="14"/>
      <c r="K48" s="35">
        <f t="shared" si="1"/>
        <v>0.67877604166666661</v>
      </c>
      <c r="L48" s="72"/>
      <c r="M48" s="1"/>
      <c r="N48" s="1"/>
      <c r="O48" s="1"/>
    </row>
    <row r="49" spans="2:15" x14ac:dyDescent="0.25">
      <c r="B49" s="9"/>
      <c r="C49" s="61"/>
      <c r="D49" s="27" t="s">
        <v>17</v>
      </c>
      <c r="E49" s="33" t="s">
        <v>422</v>
      </c>
      <c r="F49" s="41"/>
      <c r="G49" s="41"/>
      <c r="H49" s="18">
        <v>41.499999999999986</v>
      </c>
      <c r="I49" s="19">
        <v>19.500000000000043</v>
      </c>
      <c r="J49" s="14"/>
      <c r="K49" s="35">
        <f t="shared" si="1"/>
        <v>0.67903645833333326</v>
      </c>
      <c r="L49" s="1"/>
      <c r="M49" s="72"/>
      <c r="N49" s="1"/>
      <c r="O49" s="1"/>
    </row>
    <row r="50" spans="2:15" x14ac:dyDescent="0.25">
      <c r="B50" s="9" t="s">
        <v>394</v>
      </c>
      <c r="C50" s="61" t="s">
        <v>421</v>
      </c>
      <c r="D50" s="27" t="s">
        <v>437</v>
      </c>
      <c r="E50" s="33" t="s">
        <v>39</v>
      </c>
      <c r="F50" s="41"/>
      <c r="G50" s="41"/>
      <c r="H50" s="18">
        <v>42.399999999999991</v>
      </c>
      <c r="I50" s="19">
        <v>18.600000000000037</v>
      </c>
      <c r="J50" s="14"/>
      <c r="K50" s="35">
        <f t="shared" si="1"/>
        <v>0.6802083333333333</v>
      </c>
      <c r="L50" s="72"/>
      <c r="M50" s="1"/>
      <c r="N50" s="1"/>
      <c r="O50" s="1"/>
    </row>
    <row r="51" spans="2:15" x14ac:dyDescent="0.25">
      <c r="B51" s="9" t="s">
        <v>394</v>
      </c>
      <c r="C51" s="60" t="s">
        <v>397</v>
      </c>
      <c r="D51" s="27"/>
      <c r="E51" s="33"/>
      <c r="F51" s="41"/>
      <c r="G51" s="41"/>
      <c r="H51" s="18">
        <v>42.399999999999991</v>
      </c>
      <c r="I51" s="19">
        <v>18.600000000000037</v>
      </c>
      <c r="J51" s="14"/>
      <c r="K51" s="35">
        <f t="shared" si="1"/>
        <v>0.6802083333333333</v>
      </c>
      <c r="L51" s="72"/>
      <c r="M51" s="1"/>
      <c r="N51" s="1"/>
      <c r="O51" s="1"/>
    </row>
    <row r="52" spans="2:15" x14ac:dyDescent="0.25">
      <c r="B52" s="9" t="s">
        <v>394</v>
      </c>
      <c r="C52" s="60" t="s">
        <v>457</v>
      </c>
      <c r="D52" s="27"/>
      <c r="E52" s="33"/>
      <c r="F52" s="41"/>
      <c r="G52" s="41"/>
      <c r="H52" s="18">
        <v>44.499999999999986</v>
      </c>
      <c r="I52" s="19">
        <v>16.500000000000043</v>
      </c>
      <c r="J52" s="14"/>
      <c r="K52" s="35">
        <f t="shared" si="1"/>
        <v>0.68294270833333326</v>
      </c>
      <c r="L52" s="72"/>
      <c r="M52" s="1"/>
      <c r="N52" s="1"/>
      <c r="O52" s="1"/>
    </row>
    <row r="53" spans="2:15" x14ac:dyDescent="0.25">
      <c r="B53" s="9" t="s">
        <v>394</v>
      </c>
      <c r="C53" s="60" t="s">
        <v>398</v>
      </c>
      <c r="D53" s="27"/>
      <c r="E53" s="33"/>
      <c r="F53" s="41"/>
      <c r="G53" s="41"/>
      <c r="H53" s="18">
        <v>44.799999999999983</v>
      </c>
      <c r="I53" s="19">
        <v>16.200000000000045</v>
      </c>
      <c r="J53" s="14"/>
      <c r="K53" s="35">
        <f t="shared" si="1"/>
        <v>0.68333333333333335</v>
      </c>
      <c r="L53" s="72"/>
      <c r="M53" s="1"/>
      <c r="N53" s="1"/>
      <c r="O53" s="1"/>
    </row>
    <row r="54" spans="2:15" x14ac:dyDescent="0.25">
      <c r="B54" s="9" t="s">
        <v>394</v>
      </c>
      <c r="C54" s="60" t="s">
        <v>399</v>
      </c>
      <c r="D54" s="27"/>
      <c r="E54" s="33"/>
      <c r="F54" s="41"/>
      <c r="G54" s="41"/>
      <c r="H54" s="18">
        <v>46.599999999999994</v>
      </c>
      <c r="I54" s="19">
        <v>14.400000000000034</v>
      </c>
      <c r="J54" s="14"/>
      <c r="K54" s="35">
        <f t="shared" si="1"/>
        <v>0.68567708333333333</v>
      </c>
      <c r="L54" s="72"/>
      <c r="M54" s="1"/>
      <c r="N54" s="1"/>
      <c r="O54" s="1"/>
    </row>
    <row r="55" spans="2:15" x14ac:dyDescent="0.25">
      <c r="B55" s="9"/>
      <c r="C55" s="61"/>
      <c r="D55" s="27" t="s">
        <v>17</v>
      </c>
      <c r="E55" s="33" t="s">
        <v>39</v>
      </c>
      <c r="F55" s="41"/>
      <c r="G55" s="41"/>
      <c r="H55" s="18">
        <v>46.799999999999983</v>
      </c>
      <c r="I55" s="19">
        <v>14.200000000000045</v>
      </c>
      <c r="J55" s="14"/>
      <c r="K55" s="35">
        <f t="shared" si="1"/>
        <v>0.68593749999999998</v>
      </c>
      <c r="L55" s="72"/>
      <c r="M55" s="1"/>
      <c r="N55" s="1"/>
      <c r="O55" s="1"/>
    </row>
    <row r="56" spans="2:15" x14ac:dyDescent="0.25">
      <c r="B56" s="9"/>
      <c r="C56" s="61" t="s">
        <v>420</v>
      </c>
      <c r="D56" s="27" t="s">
        <v>436</v>
      </c>
      <c r="E56" s="33" t="s">
        <v>39</v>
      </c>
      <c r="F56" s="41"/>
      <c r="G56" s="41"/>
      <c r="H56" s="18">
        <v>46.999999999999986</v>
      </c>
      <c r="I56" s="19">
        <v>14.000000000000043</v>
      </c>
      <c r="J56" s="14"/>
      <c r="K56" s="35">
        <f t="shared" si="1"/>
        <v>0.68619791666666663</v>
      </c>
      <c r="L56" s="72"/>
      <c r="M56" s="1"/>
      <c r="N56" s="1"/>
      <c r="O56" s="1"/>
    </row>
    <row r="57" spans="2:15" x14ac:dyDescent="0.25">
      <c r="B57" s="9" t="s">
        <v>400</v>
      </c>
      <c r="C57" s="60" t="s">
        <v>419</v>
      </c>
      <c r="D57" s="27"/>
      <c r="E57" s="33" t="s">
        <v>22</v>
      </c>
      <c r="F57" s="41"/>
      <c r="G57" s="41"/>
      <c r="H57" s="18">
        <v>48.399999999999991</v>
      </c>
      <c r="I57" s="19">
        <v>12.600000000000037</v>
      </c>
      <c r="J57" s="14"/>
      <c r="K57" s="35">
        <f t="shared" si="1"/>
        <v>0.6880208333333333</v>
      </c>
      <c r="L57" s="72"/>
      <c r="M57" s="1"/>
      <c r="N57" s="1"/>
      <c r="O57" s="1"/>
    </row>
    <row r="58" spans="2:15" ht="27" x14ac:dyDescent="0.25">
      <c r="B58" s="9"/>
      <c r="C58" s="61"/>
      <c r="D58" s="27" t="s">
        <v>458</v>
      </c>
      <c r="E58" s="37" t="s">
        <v>459</v>
      </c>
      <c r="F58" s="41"/>
      <c r="G58" s="41"/>
      <c r="H58" s="18">
        <v>48.699999999999989</v>
      </c>
      <c r="I58" s="19">
        <v>12.30000000000004</v>
      </c>
      <c r="J58" s="14"/>
      <c r="K58" s="35">
        <f t="shared" si="1"/>
        <v>0.68841145833333328</v>
      </c>
      <c r="L58" s="72"/>
      <c r="M58" s="1"/>
      <c r="N58" s="1"/>
      <c r="O58" s="1"/>
    </row>
    <row r="59" spans="2:15" x14ac:dyDescent="0.25">
      <c r="B59" s="80"/>
      <c r="C59" s="61"/>
      <c r="D59" s="27" t="s">
        <v>17</v>
      </c>
      <c r="E59" s="33" t="s">
        <v>39</v>
      </c>
      <c r="F59" s="41"/>
      <c r="G59" s="41"/>
      <c r="H59" s="18">
        <v>49.199999999999989</v>
      </c>
      <c r="I59" s="19">
        <v>11.80000000000004</v>
      </c>
      <c r="J59" s="14"/>
      <c r="K59" s="35">
        <f t="shared" si="1"/>
        <v>0.68906250000000002</v>
      </c>
      <c r="L59" s="72"/>
      <c r="M59" s="1"/>
      <c r="N59" s="1"/>
      <c r="O59" s="1"/>
    </row>
    <row r="60" spans="2:15" x14ac:dyDescent="0.25">
      <c r="B60" s="9"/>
      <c r="C60" s="61"/>
      <c r="D60" s="27" t="s">
        <v>16</v>
      </c>
      <c r="E60" s="33" t="s">
        <v>39</v>
      </c>
      <c r="F60" s="41"/>
      <c r="G60" s="41"/>
      <c r="H60" s="18">
        <v>49.599999999999994</v>
      </c>
      <c r="I60" s="19">
        <v>11.400000000000034</v>
      </c>
      <c r="J60" s="14"/>
      <c r="K60" s="35">
        <f t="shared" si="1"/>
        <v>0.68958333333333333</v>
      </c>
      <c r="L60" s="72"/>
      <c r="M60" s="1"/>
      <c r="N60" s="1"/>
      <c r="O60" s="1"/>
    </row>
    <row r="61" spans="2:15" x14ac:dyDescent="0.25">
      <c r="B61" s="9"/>
      <c r="C61" s="61" t="s">
        <v>460</v>
      </c>
      <c r="D61" s="27"/>
      <c r="E61" s="33"/>
      <c r="F61" s="41"/>
      <c r="G61" s="41"/>
      <c r="H61" s="18">
        <v>49.599999999999994</v>
      </c>
      <c r="I61" s="19">
        <v>11.400000000000034</v>
      </c>
      <c r="J61" s="14"/>
      <c r="K61" s="35">
        <f t="shared" si="1"/>
        <v>0.68958333333333333</v>
      </c>
      <c r="L61" s="72"/>
      <c r="M61" s="1"/>
      <c r="N61" s="1"/>
      <c r="O61" s="1"/>
    </row>
    <row r="62" spans="2:15" ht="15" customHeight="1" x14ac:dyDescent="0.25">
      <c r="B62" s="9" t="s">
        <v>401</v>
      </c>
      <c r="C62" s="61"/>
      <c r="D62" s="27" t="s">
        <v>449</v>
      </c>
      <c r="E62" s="33" t="s">
        <v>340</v>
      </c>
      <c r="F62" s="41"/>
      <c r="G62" s="41"/>
      <c r="H62" s="18">
        <v>49.69999999999996</v>
      </c>
      <c r="I62" s="19">
        <v>11.300000000000068</v>
      </c>
      <c r="J62" s="14"/>
      <c r="K62" s="35">
        <f t="shared" si="1"/>
        <v>0.68971354166666665</v>
      </c>
      <c r="L62" s="72"/>
      <c r="M62" s="1"/>
      <c r="N62" s="1"/>
      <c r="O62" s="1"/>
    </row>
    <row r="63" spans="2:15" x14ac:dyDescent="0.25">
      <c r="B63" s="9"/>
      <c r="C63" s="61" t="s">
        <v>431</v>
      </c>
      <c r="D63" s="27" t="s">
        <v>450</v>
      </c>
      <c r="E63" s="33" t="s">
        <v>22</v>
      </c>
      <c r="F63" s="41"/>
      <c r="G63" s="41"/>
      <c r="H63" s="18">
        <v>49.999999999999957</v>
      </c>
      <c r="I63" s="19">
        <v>11.000000000000071</v>
      </c>
      <c r="J63" s="14"/>
      <c r="K63" s="35">
        <f t="shared" si="1"/>
        <v>0.69010416666666663</v>
      </c>
      <c r="L63" s="72"/>
      <c r="M63" s="1"/>
      <c r="N63" s="1"/>
      <c r="O63" s="1"/>
    </row>
    <row r="64" spans="2:15" x14ac:dyDescent="0.25">
      <c r="B64" s="9"/>
      <c r="C64" s="61"/>
      <c r="D64" s="27" t="s">
        <v>451</v>
      </c>
      <c r="E64" s="33"/>
      <c r="F64" s="41"/>
      <c r="G64" s="41"/>
      <c r="H64" s="18">
        <v>51.299999999999955</v>
      </c>
      <c r="I64" s="19">
        <v>9.7000000000000739</v>
      </c>
      <c r="J64" s="14"/>
      <c r="K64" s="35">
        <f t="shared" si="1"/>
        <v>0.69179687499999998</v>
      </c>
      <c r="L64" s="72"/>
      <c r="M64" s="1"/>
      <c r="N64" s="1"/>
      <c r="O64" s="1"/>
    </row>
    <row r="65" spans="2:15" x14ac:dyDescent="0.25">
      <c r="B65" s="9"/>
      <c r="C65" s="61" t="s">
        <v>432</v>
      </c>
      <c r="D65" s="9"/>
      <c r="E65" s="33"/>
      <c r="F65" s="41"/>
      <c r="G65" s="41"/>
      <c r="H65" s="18">
        <v>55.899999999999949</v>
      </c>
      <c r="I65" s="19">
        <v>5.1000000000000796</v>
      </c>
      <c r="J65" s="14"/>
      <c r="K65" s="35">
        <f t="shared" si="1"/>
        <v>0.6977864583333333</v>
      </c>
      <c r="L65" s="72"/>
      <c r="M65" s="1"/>
      <c r="N65" s="1"/>
      <c r="O65" s="1"/>
    </row>
    <row r="66" spans="2:15" ht="15" customHeight="1" x14ac:dyDescent="0.25">
      <c r="B66" s="8" t="s">
        <v>209</v>
      </c>
      <c r="C66" s="100" t="s">
        <v>540</v>
      </c>
      <c r="D66" s="36"/>
      <c r="E66" s="106"/>
      <c r="F66" s="43"/>
      <c r="G66" s="43"/>
      <c r="H66" s="21">
        <v>60.999999999999943</v>
      </c>
      <c r="I66" s="21">
        <v>8.5265128291212022E-14</v>
      </c>
      <c r="J66" s="14"/>
      <c r="K66" s="22">
        <f t="shared" si="1"/>
        <v>0.70442708333333326</v>
      </c>
      <c r="L66" s="72"/>
      <c r="M66" s="1"/>
      <c r="N66" s="1"/>
      <c r="O66" s="1"/>
    </row>
    <row r="67" spans="2:15" ht="28.5" customHeight="1" x14ac:dyDescent="0.25">
      <c r="B67" s="44" t="s">
        <v>13</v>
      </c>
      <c r="C67" s="45" t="s">
        <v>541</v>
      </c>
      <c r="D67" s="48"/>
      <c r="E67" s="48"/>
      <c r="F67" s="48"/>
      <c r="G67" s="46"/>
      <c r="H67" s="46">
        <v>60.999999999999943</v>
      </c>
      <c r="I67" s="46">
        <v>8.5265128291212022E-14</v>
      </c>
      <c r="J67" s="2"/>
      <c r="K67" s="47">
        <f t="shared" si="1"/>
        <v>0.70442708333333326</v>
      </c>
    </row>
    <row r="68" spans="2:15" x14ac:dyDescent="0.25">
      <c r="B68" s="6"/>
      <c r="C68" s="2"/>
      <c r="D68" s="2"/>
      <c r="E68" s="2"/>
      <c r="F68" s="2"/>
      <c r="G68" s="2"/>
      <c r="H68" s="2"/>
      <c r="I68" s="2"/>
      <c r="J68" s="2"/>
      <c r="K68" s="2"/>
    </row>
    <row r="69" spans="2:15" x14ac:dyDescent="0.25">
      <c r="B69" s="6"/>
      <c r="C69" s="2"/>
      <c r="D69" s="2"/>
      <c r="E69" s="2"/>
      <c r="F69" s="2"/>
      <c r="G69" s="2"/>
      <c r="H69" s="2"/>
      <c r="I69" s="2"/>
      <c r="J69" s="2"/>
      <c r="K69" s="2"/>
    </row>
    <row r="70" spans="2:15" x14ac:dyDescent="0.25">
      <c r="B70" s="6"/>
      <c r="C70" s="2"/>
      <c r="D70" s="2"/>
      <c r="E70" s="2"/>
      <c r="F70" s="2"/>
      <c r="G70" s="2"/>
      <c r="H70" s="2"/>
      <c r="I70" s="2"/>
      <c r="J70" s="2"/>
      <c r="K70" s="2"/>
    </row>
    <row r="71" spans="2:15" x14ac:dyDescent="0.25">
      <c r="B71" s="6"/>
      <c r="C71" s="2"/>
      <c r="D71" s="2"/>
      <c r="E71" s="2"/>
      <c r="F71" s="2"/>
      <c r="G71" s="2"/>
      <c r="H71" s="2"/>
      <c r="I71" s="2"/>
      <c r="J71" s="2"/>
      <c r="K71" s="2"/>
    </row>
    <row r="72" spans="2:15" x14ac:dyDescent="0.25">
      <c r="B72" s="6"/>
      <c r="C72" s="2"/>
      <c r="D72" s="2"/>
      <c r="E72" s="2"/>
      <c r="F72" s="2"/>
      <c r="G72" s="2"/>
      <c r="H72" s="2"/>
      <c r="I72" s="2"/>
      <c r="J72" s="2"/>
      <c r="K72" s="2"/>
    </row>
    <row r="73" spans="2:15" x14ac:dyDescent="0.25">
      <c r="B73" s="6"/>
      <c r="C73" s="2"/>
      <c r="D73" s="2"/>
      <c r="E73" s="2"/>
      <c r="F73" s="2"/>
      <c r="G73" s="2"/>
      <c r="H73" s="2"/>
      <c r="I73" s="2"/>
      <c r="J73" s="2"/>
      <c r="K73" s="2"/>
    </row>
    <row r="74" spans="2:15" x14ac:dyDescent="0.25">
      <c r="B74" s="6"/>
      <c r="C74" s="2"/>
      <c r="D74" s="2"/>
      <c r="E74" s="2"/>
      <c r="F74" s="2"/>
      <c r="G74" s="2"/>
      <c r="H74" s="2"/>
      <c r="I74" s="2"/>
      <c r="J74" s="2"/>
      <c r="K74" s="2"/>
    </row>
    <row r="75" spans="2:15" x14ac:dyDescent="0.25">
      <c r="B75" s="6"/>
      <c r="C75" s="2"/>
      <c r="D75" s="2"/>
      <c r="E75" s="2"/>
      <c r="F75" s="2"/>
      <c r="G75" s="2"/>
      <c r="H75" s="2"/>
      <c r="I75" s="2"/>
      <c r="J75" s="2"/>
      <c r="K75" s="2"/>
    </row>
    <row r="76" spans="2:15" x14ac:dyDescent="0.25">
      <c r="B76" s="6"/>
      <c r="C76" s="2"/>
      <c r="D76" s="2"/>
      <c r="E76" s="2"/>
      <c r="F76" s="2"/>
      <c r="G76" s="2"/>
      <c r="H76" s="2"/>
      <c r="I76" s="2"/>
      <c r="J76" s="2"/>
      <c r="K76" s="2"/>
    </row>
    <row r="77" spans="2:15" x14ac:dyDescent="0.25">
      <c r="B77" s="6"/>
      <c r="C77" s="2"/>
      <c r="D77" s="2"/>
      <c r="E77" s="2"/>
      <c r="F77" s="2"/>
      <c r="G77" s="2"/>
      <c r="H77" s="2"/>
      <c r="I77" s="2"/>
      <c r="J77" s="2"/>
      <c r="K77" s="2"/>
    </row>
    <row r="78" spans="2:15" x14ac:dyDescent="0.25">
      <c r="B78" s="6"/>
      <c r="C78" s="2"/>
      <c r="D78" s="2"/>
      <c r="E78" s="2"/>
      <c r="F78" s="2"/>
      <c r="G78" s="2"/>
      <c r="H78" s="2"/>
      <c r="I78" s="2"/>
      <c r="J78" s="2"/>
      <c r="K78" s="2"/>
    </row>
    <row r="79" spans="2:15" x14ac:dyDescent="0.25">
      <c r="B79" s="6"/>
      <c r="C79" s="2"/>
      <c r="D79" s="2"/>
      <c r="E79" s="2"/>
      <c r="F79" s="2"/>
      <c r="G79" s="2"/>
      <c r="H79" s="2"/>
      <c r="I79" s="2"/>
      <c r="J79" s="2"/>
      <c r="K79" s="2"/>
    </row>
    <row r="80" spans="2:15" x14ac:dyDescent="0.25">
      <c r="B80" s="6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25">
      <c r="B81" s="6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25">
      <c r="B82" s="6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25">
      <c r="B83" s="6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25">
      <c r="B84" s="6"/>
      <c r="C84" s="2"/>
      <c r="D84" s="2"/>
      <c r="E84" s="2"/>
      <c r="F84" s="2"/>
      <c r="G84" s="2"/>
      <c r="H84" s="2"/>
      <c r="I84" s="2"/>
      <c r="J84" s="2"/>
      <c r="K84" s="2"/>
    </row>
    <row r="85" spans="2:11" x14ac:dyDescent="0.25">
      <c r="B85" s="6"/>
      <c r="C85" s="2"/>
      <c r="D85" s="2"/>
      <c r="E85" s="2"/>
      <c r="F85" s="2"/>
      <c r="G85" s="2"/>
      <c r="H85" s="2"/>
      <c r="I85" s="2"/>
      <c r="J85" s="2"/>
      <c r="K85" s="2"/>
    </row>
    <row r="86" spans="2:11" x14ac:dyDescent="0.25">
      <c r="B86" s="6"/>
      <c r="C86" s="2"/>
      <c r="D86" s="2"/>
      <c r="E86" s="2"/>
      <c r="F86" s="2"/>
      <c r="G86" s="2"/>
      <c r="H86" s="2"/>
      <c r="I86" s="2"/>
      <c r="J86" s="2"/>
      <c r="K86" s="2"/>
    </row>
    <row r="87" spans="2:11" x14ac:dyDescent="0.25">
      <c r="B87" s="6"/>
      <c r="C87" s="2"/>
      <c r="D87" s="2"/>
      <c r="E87" s="2"/>
      <c r="F87" s="2"/>
      <c r="G87" s="2"/>
      <c r="H87" s="2"/>
      <c r="I87" s="2"/>
      <c r="J87" s="2"/>
      <c r="K87" s="2"/>
    </row>
    <row r="88" spans="2:11" x14ac:dyDescent="0.25">
      <c r="B88" s="6"/>
      <c r="C88" s="2"/>
      <c r="D88" s="2"/>
      <c r="E88" s="2"/>
      <c r="F88" s="2"/>
      <c r="G88" s="2"/>
      <c r="H88" s="2"/>
      <c r="I88" s="2"/>
      <c r="J88" s="2"/>
      <c r="K88" s="2"/>
    </row>
    <row r="89" spans="2:11" x14ac:dyDescent="0.25">
      <c r="B89" s="6"/>
      <c r="C89" s="2"/>
      <c r="D89" s="2"/>
      <c r="E89" s="2"/>
      <c r="F89" s="2"/>
      <c r="G89" s="2"/>
      <c r="H89" s="2"/>
      <c r="I89" s="2"/>
      <c r="J89" s="2"/>
      <c r="K89" s="2"/>
    </row>
    <row r="90" spans="2:11" x14ac:dyDescent="0.25">
      <c r="B90" s="6"/>
      <c r="C90" s="2"/>
      <c r="D90" s="2"/>
      <c r="E90" s="2"/>
      <c r="F90" s="2"/>
      <c r="G90" s="2"/>
      <c r="H90" s="2"/>
      <c r="I90" s="2"/>
      <c r="J90" s="2"/>
      <c r="K90" s="2"/>
    </row>
    <row r="91" spans="2:11" x14ac:dyDescent="0.25">
      <c r="B91" s="6"/>
      <c r="C91" s="2"/>
      <c r="D91" s="2"/>
      <c r="E91" s="2"/>
      <c r="F91" s="2"/>
      <c r="G91" s="2"/>
      <c r="H91" s="2"/>
      <c r="I91" s="2"/>
      <c r="J91" s="2"/>
      <c r="K91" s="2"/>
    </row>
    <row r="92" spans="2:11" x14ac:dyDescent="0.25">
      <c r="B92" s="6"/>
      <c r="C92" s="2"/>
      <c r="D92" s="2"/>
      <c r="E92" s="2"/>
      <c r="F92" s="2"/>
      <c r="G92" s="2"/>
      <c r="H92" s="2"/>
      <c r="I92" s="2"/>
      <c r="J92" s="2"/>
      <c r="K92" s="2"/>
    </row>
    <row r="93" spans="2:11" x14ac:dyDescent="0.25">
      <c r="B93" s="6"/>
      <c r="C93" s="2"/>
      <c r="D93" s="2"/>
      <c r="E93" s="2"/>
      <c r="F93" s="2"/>
      <c r="G93" s="2"/>
      <c r="H93" s="2"/>
      <c r="I93" s="2"/>
      <c r="J93" s="2"/>
      <c r="K93" s="2"/>
    </row>
    <row r="94" spans="2:11" x14ac:dyDescent="0.25">
      <c r="B94" s="6"/>
      <c r="C94" s="2"/>
      <c r="D94" s="2"/>
      <c r="E94" s="2"/>
      <c r="F94" s="2"/>
      <c r="G94" s="2"/>
      <c r="H94" s="2"/>
      <c r="I94" s="2"/>
      <c r="J94" s="2"/>
      <c r="K94" s="2"/>
    </row>
    <row r="95" spans="2:11" x14ac:dyDescent="0.25">
      <c r="B95" s="6"/>
      <c r="C95" s="2"/>
      <c r="D95" s="2"/>
      <c r="E95" s="2"/>
      <c r="F95" s="2"/>
      <c r="G95" s="2"/>
      <c r="H95" s="2"/>
      <c r="I95" s="2"/>
      <c r="J95" s="2"/>
      <c r="K95" s="2"/>
    </row>
    <row r="96" spans="2:11" x14ac:dyDescent="0.25">
      <c r="B96" s="6"/>
      <c r="C96" s="2"/>
      <c r="D96" s="2"/>
      <c r="E96" s="2"/>
      <c r="F96" s="2"/>
      <c r="G96" s="2"/>
      <c r="H96" s="2"/>
      <c r="I96" s="2"/>
      <c r="J96" s="2"/>
      <c r="K96" s="2"/>
    </row>
    <row r="97" spans="2:11" x14ac:dyDescent="0.25">
      <c r="B97" s="6"/>
      <c r="C97" s="2"/>
      <c r="D97" s="2"/>
      <c r="E97" s="2"/>
      <c r="F97" s="2"/>
      <c r="G97" s="2"/>
      <c r="H97" s="2"/>
      <c r="I97" s="2"/>
      <c r="J97" s="2"/>
      <c r="K97" s="2"/>
    </row>
    <row r="98" spans="2:11" x14ac:dyDescent="0.25">
      <c r="B98" s="6"/>
      <c r="C98" s="2"/>
      <c r="D98" s="2"/>
      <c r="E98" s="2"/>
      <c r="F98" s="2"/>
      <c r="G98" s="2"/>
      <c r="H98" s="2"/>
      <c r="I98" s="2"/>
      <c r="J98" s="2"/>
      <c r="K98" s="2"/>
    </row>
    <row r="99" spans="2:11" x14ac:dyDescent="0.25">
      <c r="B99" s="6"/>
      <c r="C99" s="2"/>
      <c r="D99" s="2"/>
      <c r="E99" s="2"/>
      <c r="F99" s="2"/>
      <c r="G99" s="2"/>
      <c r="H99" s="2"/>
      <c r="I99" s="2"/>
      <c r="J99" s="2"/>
      <c r="K99" s="2"/>
    </row>
    <row r="100" spans="2:11" x14ac:dyDescent="0.25">
      <c r="B100" s="6"/>
      <c r="C100" s="2"/>
      <c r="D100" s="2"/>
      <c r="E100" s="2"/>
      <c r="F100" s="2"/>
      <c r="G100" s="2"/>
      <c r="H100" s="2"/>
      <c r="I100" s="2"/>
      <c r="J100" s="2"/>
      <c r="K100" s="2"/>
    </row>
    <row r="101" spans="2:11" x14ac:dyDescent="0.25">
      <c r="B101" s="6"/>
      <c r="C101" s="2"/>
      <c r="D101" s="2"/>
      <c r="E101" s="2"/>
      <c r="F101" s="2"/>
      <c r="G101" s="2"/>
      <c r="H101" s="2"/>
      <c r="I101" s="2"/>
      <c r="J101" s="2"/>
      <c r="K101" s="2"/>
    </row>
    <row r="102" spans="2:11" x14ac:dyDescent="0.25">
      <c r="B102" s="6"/>
      <c r="C102" s="2"/>
      <c r="D102" s="2"/>
      <c r="E102" s="2"/>
      <c r="F102" s="2"/>
      <c r="G102" s="2"/>
      <c r="H102" s="2"/>
      <c r="I102" s="2"/>
      <c r="J102" s="2"/>
      <c r="K102" s="2"/>
    </row>
    <row r="103" spans="2:11" x14ac:dyDescent="0.25">
      <c r="B103" s="6"/>
      <c r="C103" s="2"/>
      <c r="D103" s="2"/>
      <c r="E103" s="2"/>
      <c r="F103" s="2"/>
      <c r="G103" s="2"/>
      <c r="H103" s="2"/>
      <c r="I103" s="2"/>
      <c r="J103" s="2"/>
      <c r="K103" s="2"/>
    </row>
    <row r="104" spans="2:11" x14ac:dyDescent="0.25">
      <c r="B104" s="6"/>
      <c r="C104" s="2"/>
      <c r="D104" s="2"/>
      <c r="E104" s="2"/>
      <c r="F104" s="2"/>
      <c r="G104" s="2"/>
      <c r="H104" s="2"/>
      <c r="I104" s="2"/>
      <c r="J104" s="2"/>
      <c r="K104" s="2"/>
    </row>
    <row r="105" spans="2:11" x14ac:dyDescent="0.25">
      <c r="B105" s="6"/>
      <c r="C105" s="2"/>
      <c r="D105" s="2"/>
      <c r="E105" s="2"/>
      <c r="F105" s="2"/>
      <c r="G105" s="2"/>
      <c r="H105" s="2"/>
      <c r="I105" s="2"/>
      <c r="J105" s="2"/>
      <c r="K105" s="2"/>
    </row>
    <row r="106" spans="2:11" x14ac:dyDescent="0.25">
      <c r="B106" s="6"/>
      <c r="C106" s="2"/>
      <c r="D106" s="2"/>
      <c r="E106" s="2"/>
      <c r="F106" s="2"/>
      <c r="G106" s="2"/>
      <c r="H106" s="2"/>
      <c r="I106" s="2"/>
      <c r="J106" s="2"/>
      <c r="K106" s="2"/>
    </row>
    <row r="107" spans="2:11" x14ac:dyDescent="0.25">
      <c r="B107" s="6"/>
      <c r="C107" s="2"/>
      <c r="D107" s="2"/>
      <c r="E107" s="2"/>
      <c r="F107" s="2"/>
      <c r="G107" s="2"/>
      <c r="H107" s="2"/>
      <c r="I107" s="2"/>
      <c r="J107" s="2"/>
      <c r="K107" s="2"/>
    </row>
    <row r="108" spans="2:11" x14ac:dyDescent="0.25">
      <c r="B108" s="6"/>
      <c r="C108" s="2"/>
      <c r="D108" s="2"/>
      <c r="E108" s="2"/>
      <c r="F108" s="2"/>
      <c r="G108" s="2"/>
      <c r="H108" s="2"/>
      <c r="I108" s="2"/>
      <c r="J108" s="2"/>
      <c r="K108" s="2"/>
    </row>
    <row r="109" spans="2:11" x14ac:dyDescent="0.25">
      <c r="B109" s="6"/>
      <c r="C109" s="2"/>
      <c r="D109" s="2"/>
      <c r="E109" s="2"/>
      <c r="F109" s="2"/>
      <c r="G109" s="2"/>
      <c r="H109" s="2"/>
      <c r="I109" s="2"/>
      <c r="J109" s="2"/>
      <c r="K109" s="2"/>
    </row>
    <row r="110" spans="2:11" x14ac:dyDescent="0.25">
      <c r="B110" s="6"/>
      <c r="C110" s="2"/>
      <c r="D110" s="2"/>
      <c r="E110" s="2"/>
      <c r="F110" s="2"/>
      <c r="G110" s="2"/>
      <c r="H110" s="2"/>
      <c r="I110" s="2"/>
      <c r="J110" s="2"/>
      <c r="K110" s="2"/>
    </row>
    <row r="111" spans="2:11" x14ac:dyDescent="0.25">
      <c r="B111" s="6"/>
      <c r="C111" s="2"/>
      <c r="D111" s="2"/>
      <c r="E111" s="2"/>
      <c r="F111" s="2"/>
      <c r="G111" s="2"/>
      <c r="H111" s="2"/>
      <c r="I111" s="2"/>
      <c r="J111" s="2"/>
      <c r="K111" s="2"/>
    </row>
    <row r="112" spans="2:11" x14ac:dyDescent="0.25">
      <c r="B112" s="6"/>
      <c r="C112" s="2"/>
      <c r="D112" s="2"/>
      <c r="E112" s="2"/>
      <c r="F112" s="2"/>
      <c r="G112" s="2"/>
      <c r="H112" s="2"/>
      <c r="I112" s="2"/>
      <c r="J112" s="2"/>
      <c r="K112" s="2"/>
    </row>
    <row r="113" spans="2:11" x14ac:dyDescent="0.25">
      <c r="B113" s="6"/>
      <c r="C113" s="2"/>
      <c r="D113" s="2"/>
      <c r="E113" s="2"/>
      <c r="F113" s="2"/>
      <c r="G113" s="2"/>
      <c r="H113" s="2"/>
      <c r="I113" s="2"/>
      <c r="J113" s="2"/>
      <c r="K113" s="2"/>
    </row>
    <row r="114" spans="2:11" x14ac:dyDescent="0.25">
      <c r="B114" s="6"/>
      <c r="C114" s="2"/>
      <c r="D114" s="2"/>
      <c r="E114" s="2"/>
      <c r="F114" s="2"/>
      <c r="G114" s="2"/>
      <c r="H114" s="2"/>
      <c r="I114" s="2"/>
      <c r="J114" s="2"/>
      <c r="K114" s="2"/>
    </row>
    <row r="115" spans="2:11" x14ac:dyDescent="0.25">
      <c r="B115" s="6"/>
      <c r="C115" s="2"/>
      <c r="D115" s="2"/>
      <c r="E115" s="2"/>
      <c r="F115" s="2"/>
      <c r="G115" s="2"/>
      <c r="H115" s="2"/>
      <c r="I115" s="2"/>
      <c r="J115" s="2"/>
      <c r="K115" s="2"/>
    </row>
    <row r="116" spans="2:11" x14ac:dyDescent="0.25">
      <c r="B116" s="6"/>
      <c r="C116" s="2"/>
      <c r="D116" s="2"/>
      <c r="E116" s="2"/>
      <c r="F116" s="2"/>
      <c r="G116" s="2"/>
      <c r="H116" s="2"/>
      <c r="I116" s="2"/>
      <c r="J116" s="2"/>
      <c r="K116" s="2"/>
    </row>
    <row r="117" spans="2:11" x14ac:dyDescent="0.25">
      <c r="B117" s="6"/>
      <c r="C117" s="2"/>
      <c r="D117" s="2"/>
      <c r="E117" s="2"/>
      <c r="F117" s="2"/>
      <c r="G117" s="2"/>
      <c r="H117" s="2"/>
      <c r="I117" s="2"/>
      <c r="J117" s="2"/>
      <c r="K117" s="2"/>
    </row>
    <row r="118" spans="2:11" x14ac:dyDescent="0.25">
      <c r="B118" s="6"/>
      <c r="C118" s="2"/>
      <c r="D118" s="2"/>
      <c r="E118" s="2"/>
      <c r="F118" s="2"/>
      <c r="G118" s="2"/>
      <c r="H118" s="2"/>
      <c r="I118" s="2"/>
      <c r="J118" s="2"/>
      <c r="K118" s="2"/>
    </row>
    <row r="119" spans="2:11" x14ac:dyDescent="0.25">
      <c r="B119" s="6"/>
      <c r="C119" s="2"/>
      <c r="D119" s="2"/>
      <c r="E119" s="2"/>
      <c r="F119" s="2"/>
      <c r="G119" s="2"/>
      <c r="H119" s="2"/>
      <c r="I119" s="2"/>
      <c r="J119" s="2"/>
      <c r="K119" s="2"/>
    </row>
    <row r="120" spans="2:11" x14ac:dyDescent="0.25">
      <c r="B120" s="6"/>
      <c r="C120" s="2"/>
      <c r="D120" s="2"/>
      <c r="E120" s="2"/>
      <c r="F120" s="2"/>
      <c r="G120" s="2"/>
      <c r="H120" s="2"/>
      <c r="I120" s="2"/>
      <c r="J120" s="2"/>
      <c r="K120" s="2"/>
    </row>
    <row r="121" spans="2:11" x14ac:dyDescent="0.25">
      <c r="B121" s="6"/>
      <c r="C121" s="2"/>
      <c r="D121" s="2"/>
      <c r="E121" s="2"/>
      <c r="F121" s="2"/>
      <c r="G121" s="2"/>
      <c r="H121" s="2"/>
      <c r="I121" s="2"/>
      <c r="J121" s="2"/>
      <c r="K121" s="2"/>
    </row>
    <row r="122" spans="2:11" x14ac:dyDescent="0.25">
      <c r="B122" s="6"/>
      <c r="C122" s="2"/>
      <c r="D122" s="2"/>
      <c r="E122" s="2"/>
      <c r="F122" s="2"/>
      <c r="G122" s="2"/>
      <c r="H122" s="2"/>
      <c r="I122" s="2"/>
      <c r="J122" s="2"/>
      <c r="K122" s="2"/>
    </row>
    <row r="123" spans="2:11" x14ac:dyDescent="0.25">
      <c r="B123" s="6"/>
      <c r="C123" s="2"/>
      <c r="D123" s="2"/>
      <c r="E123" s="2"/>
      <c r="F123" s="2"/>
      <c r="G123" s="2"/>
      <c r="H123" s="2"/>
      <c r="I123" s="2"/>
      <c r="J123" s="2"/>
      <c r="K123" s="2"/>
    </row>
    <row r="124" spans="2:11" x14ac:dyDescent="0.25">
      <c r="B124" s="6"/>
      <c r="C124" s="2"/>
      <c r="D124" s="2"/>
      <c r="E124" s="2"/>
      <c r="F124" s="2"/>
      <c r="G124" s="2"/>
      <c r="H124" s="2"/>
      <c r="I124" s="2"/>
      <c r="J124" s="2"/>
      <c r="K124" s="2"/>
    </row>
    <row r="125" spans="2:11" x14ac:dyDescent="0.25">
      <c r="B125" s="6"/>
      <c r="C125" s="2"/>
      <c r="D125" s="2"/>
      <c r="E125" s="2"/>
      <c r="F125" s="2"/>
      <c r="G125" s="2"/>
      <c r="H125" s="2"/>
      <c r="I125" s="2"/>
      <c r="J125" s="2"/>
      <c r="K125" s="2"/>
    </row>
    <row r="126" spans="2:11" x14ac:dyDescent="0.25">
      <c r="B126" s="6"/>
      <c r="C126" s="2"/>
      <c r="D126" s="2"/>
      <c r="E126" s="2"/>
      <c r="F126" s="2"/>
      <c r="G126" s="2"/>
      <c r="H126" s="2"/>
      <c r="I126" s="2"/>
      <c r="J126" s="2"/>
      <c r="K126" s="2"/>
    </row>
    <row r="127" spans="2:11" x14ac:dyDescent="0.25">
      <c r="B127" s="6"/>
      <c r="C127" s="2"/>
      <c r="D127" s="2"/>
      <c r="E127" s="2"/>
      <c r="F127" s="2"/>
      <c r="G127" s="2"/>
      <c r="H127" s="2"/>
      <c r="I127" s="2"/>
      <c r="J127" s="2"/>
      <c r="K127" s="2"/>
    </row>
    <row r="128" spans="2:11" x14ac:dyDescent="0.25">
      <c r="B128" s="6"/>
      <c r="C128" s="2"/>
      <c r="D128" s="2"/>
      <c r="E128" s="2"/>
      <c r="F128" s="2"/>
      <c r="G128" s="2"/>
      <c r="H128" s="2"/>
      <c r="I128" s="2"/>
      <c r="J128" s="2"/>
      <c r="K128" s="2"/>
    </row>
    <row r="129" spans="2:11" x14ac:dyDescent="0.25">
      <c r="B129" s="6"/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25">
      <c r="B130" s="6"/>
      <c r="C130" s="2"/>
      <c r="D130" s="2"/>
      <c r="E130" s="2"/>
      <c r="F130" s="2"/>
      <c r="G130" s="2"/>
      <c r="H130" s="2"/>
      <c r="I130" s="2"/>
      <c r="J130" s="2"/>
      <c r="K130" s="2"/>
    </row>
    <row r="131" spans="2:11" x14ac:dyDescent="0.25">
      <c r="B131" s="6"/>
      <c r="C131" s="2"/>
      <c r="D131" s="2"/>
      <c r="E131" s="2"/>
      <c r="F131" s="2"/>
      <c r="G131" s="2"/>
      <c r="H131" s="2"/>
      <c r="I131" s="2"/>
      <c r="J131" s="2"/>
      <c r="K131" s="2"/>
    </row>
    <row r="132" spans="2:11" x14ac:dyDescent="0.25">
      <c r="B132" s="6"/>
      <c r="C132" s="2"/>
      <c r="D132" s="2"/>
      <c r="E132" s="2"/>
      <c r="F132" s="2"/>
      <c r="G132" s="2"/>
      <c r="H132" s="2"/>
      <c r="I132" s="2"/>
      <c r="J132" s="2"/>
      <c r="K132" s="2"/>
    </row>
    <row r="133" spans="2:11" x14ac:dyDescent="0.25">
      <c r="B133" s="6"/>
      <c r="C133" s="2"/>
      <c r="D133" s="2"/>
      <c r="E133" s="2"/>
      <c r="F133" s="2"/>
      <c r="G133" s="2"/>
      <c r="H133" s="2"/>
      <c r="I133" s="2"/>
      <c r="J133" s="2"/>
      <c r="K133" s="2"/>
    </row>
    <row r="134" spans="2:11" x14ac:dyDescent="0.25">
      <c r="B134" s="6"/>
      <c r="C134" s="2"/>
      <c r="D134" s="2"/>
      <c r="E134" s="2"/>
      <c r="F134" s="2"/>
      <c r="G134" s="2"/>
      <c r="H134" s="2"/>
      <c r="I134" s="2"/>
      <c r="J134" s="2"/>
      <c r="K134" s="2"/>
    </row>
    <row r="135" spans="2:11" x14ac:dyDescent="0.25">
      <c r="B135" s="6"/>
      <c r="C135" s="2"/>
      <c r="D135" s="2"/>
      <c r="E135" s="2"/>
      <c r="F135" s="2"/>
      <c r="G135" s="2"/>
      <c r="H135" s="2"/>
      <c r="I135" s="2"/>
      <c r="J135" s="2"/>
      <c r="K135" s="2"/>
    </row>
    <row r="136" spans="2:11" x14ac:dyDescent="0.25">
      <c r="B136" s="6"/>
      <c r="C136" s="2"/>
      <c r="D136" s="2"/>
      <c r="E136" s="2"/>
      <c r="F136" s="2"/>
      <c r="G136" s="2"/>
      <c r="H136" s="2"/>
      <c r="I136" s="2"/>
      <c r="J136" s="2"/>
      <c r="K136" s="2"/>
    </row>
    <row r="137" spans="2:11" x14ac:dyDescent="0.25">
      <c r="B137" s="6"/>
      <c r="C137" s="2"/>
      <c r="D137" s="2"/>
      <c r="E137" s="2"/>
      <c r="F137" s="2"/>
      <c r="G137" s="2"/>
      <c r="H137" s="2"/>
      <c r="I137" s="2"/>
      <c r="J137" s="2"/>
      <c r="K137" s="2"/>
    </row>
    <row r="138" spans="2:11" x14ac:dyDescent="0.25">
      <c r="B138" s="6"/>
      <c r="C138" s="2"/>
      <c r="D138" s="2"/>
      <c r="E138" s="2"/>
      <c r="F138" s="2"/>
      <c r="G138" s="2"/>
      <c r="H138" s="2"/>
      <c r="I138" s="2"/>
      <c r="J138" s="2"/>
      <c r="K138" s="2"/>
    </row>
    <row r="139" spans="2:11" x14ac:dyDescent="0.25">
      <c r="B139" s="6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3.5" customHeight="1" x14ac:dyDescent="0.25">
      <c r="B140" s="6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" customHeight="1" x14ac:dyDescent="0.25">
      <c r="B141" s="6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2" customHeight="1" x14ac:dyDescent="0.25">
      <c r="B142" s="6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8" customHeight="1" x14ac:dyDescent="0.25">
      <c r="B143" s="6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8" customHeight="1" x14ac:dyDescent="0.25">
      <c r="B144" s="6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24" customHeight="1" x14ac:dyDescent="0.25">
      <c r="B145" s="6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26.25" customHeight="1" x14ac:dyDescent="0.25">
      <c r="B146" s="6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8" customHeight="1" x14ac:dyDescent="0.25">
      <c r="B147" s="6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 x14ac:dyDescent="0.25">
      <c r="B148" s="6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2.75" customHeight="1" x14ac:dyDescent="0.25">
      <c r="B149" s="6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 x14ac:dyDescent="0.25">
      <c r="B150" s="6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 x14ac:dyDescent="0.25">
      <c r="B151" s="6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1.25" customHeight="1" x14ac:dyDescent="0.25">
      <c r="B152" s="6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4.25" customHeight="1" x14ac:dyDescent="0.25">
      <c r="B153" s="6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4.25" customHeight="1" x14ac:dyDescent="0.25">
      <c r="B154" s="6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 x14ac:dyDescent="0.25">
      <c r="B155" s="6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" customHeight="1" x14ac:dyDescent="0.25">
      <c r="B156" s="6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6.5" customHeight="1" x14ac:dyDescent="0.25">
      <c r="B157" s="6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4.25" customHeight="1" x14ac:dyDescent="0.25">
      <c r="B158" s="6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7.25" customHeight="1" x14ac:dyDescent="0.25">
      <c r="B159" s="6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1.25" customHeight="1" x14ac:dyDescent="0.25">
      <c r="B160" s="6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28.5" customHeight="1" x14ac:dyDescent="0.25">
      <c r="B161" s="6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30.75" customHeight="1" x14ac:dyDescent="0.25">
      <c r="B162" s="6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29.25" customHeight="1" x14ac:dyDescent="0.25">
      <c r="B163" s="6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33.75" customHeight="1" x14ac:dyDescent="0.25">
      <c r="B164" s="6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23.25" customHeight="1" x14ac:dyDescent="0.25">
      <c r="B165" s="6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34.5" customHeight="1" x14ac:dyDescent="0.25">
      <c r="B166" s="6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22.5" customHeight="1" x14ac:dyDescent="0.25">
      <c r="B167" s="6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25.5" customHeight="1" x14ac:dyDescent="0.25">
      <c r="B168" s="6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 x14ac:dyDescent="0.25">
      <c r="B169" s="6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29.25" customHeight="1" x14ac:dyDescent="0.25">
      <c r="B170" s="6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29.25" customHeight="1" x14ac:dyDescent="0.25">
      <c r="B171" s="6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36" customHeight="1" x14ac:dyDescent="0.25">
      <c r="B172" s="6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30.75" customHeight="1" x14ac:dyDescent="0.25">
      <c r="B173" s="6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30.75" customHeight="1" x14ac:dyDescent="0.25">
      <c r="B174" s="6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22.5" customHeight="1" x14ac:dyDescent="0.25">
      <c r="B175" s="6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20.25" customHeight="1" x14ac:dyDescent="0.25">
      <c r="B176" s="6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24" customHeight="1" x14ac:dyDescent="0.25">
      <c r="B177" s="6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23.25" customHeight="1" x14ac:dyDescent="0.25">
      <c r="B178" s="6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20.25" customHeight="1" x14ac:dyDescent="0.25">
      <c r="B179" s="6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33.75" customHeight="1" x14ac:dyDescent="0.25">
      <c r="B180" s="6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31.5" customHeight="1" x14ac:dyDescent="0.25">
      <c r="B181" s="6"/>
      <c r="C181" s="2"/>
      <c r="D181" s="2"/>
      <c r="E181" s="2"/>
      <c r="F181" s="2"/>
      <c r="G181" s="2"/>
      <c r="H181" s="2"/>
      <c r="I181" s="2"/>
      <c r="J181" s="2"/>
      <c r="K181" s="2"/>
    </row>
    <row r="182" spans="2:11" ht="15" customHeight="1" x14ac:dyDescent="0.25">
      <c r="B182" s="6"/>
      <c r="C182" s="2"/>
      <c r="D182" s="2"/>
      <c r="E182" s="2"/>
      <c r="F182" s="2"/>
      <c r="G182" s="2"/>
      <c r="H182" s="2"/>
      <c r="I182" s="2"/>
      <c r="J182" s="2"/>
      <c r="K182" s="2"/>
    </row>
    <row r="183" spans="2:11" ht="33" customHeight="1" x14ac:dyDescent="0.25">
      <c r="B183" s="6"/>
      <c r="C183" s="2"/>
      <c r="D183" s="2"/>
      <c r="E183" s="2"/>
      <c r="F183" s="2"/>
      <c r="G183" s="2"/>
      <c r="H183" s="2"/>
      <c r="I183" s="2"/>
      <c r="J183" s="2"/>
      <c r="K183" s="2"/>
    </row>
    <row r="184" spans="2:11" ht="44.25" customHeight="1" x14ac:dyDescent="0.25">
      <c r="B184" s="6"/>
      <c r="C184" s="2"/>
      <c r="D184" s="2"/>
      <c r="E184" s="2"/>
      <c r="F184" s="2"/>
      <c r="G184" s="2"/>
      <c r="H184" s="2"/>
      <c r="I184" s="2"/>
      <c r="J184" s="2"/>
      <c r="K184" s="2"/>
    </row>
  </sheetData>
  <autoFilter ref="A1:A184"/>
  <mergeCells count="10">
    <mergeCell ref="B7:I7"/>
    <mergeCell ref="B2:K2"/>
    <mergeCell ref="B3:K3"/>
    <mergeCell ref="B5:B6"/>
    <mergeCell ref="C5:C6"/>
    <mergeCell ref="D5:D6"/>
    <mergeCell ref="E5:E6"/>
    <mergeCell ref="F5:F6"/>
    <mergeCell ref="G5:G6"/>
    <mergeCell ref="H5:I5"/>
  </mergeCells>
  <conditionalFormatting sqref="B59">
    <cfRule type="endsWith" dxfId="42" priority="22" operator="endsWith" text="??">
      <formula>RIGHT(B59,LEN("??"))="??"</formula>
    </cfRule>
  </conditionalFormatting>
  <conditionalFormatting sqref="B59">
    <cfRule type="expression" dxfId="41" priority="18">
      <formula>IF(OR($E59="Ligne",$D59="Ligne 1",$D59="Ligne 2",$D59="ligne 3"),TRUE)</formula>
    </cfRule>
    <cfRule type="expression" dxfId="40" priority="19">
      <formula>IF(OR($E59="RAV",$E59="Rav"),TRUE)</formula>
    </cfRule>
    <cfRule type="expression" dxfId="39" priority="20">
      <formula>IF(OR($E59="GPM 1",$E59="GPM 2",$E59="GPM 3",$E59="GPM 4"),TRUE)</formula>
    </cfRule>
    <cfRule type="expression" dxfId="38" priority="21">
      <formula>IF(OR($E59="Sprint",$E59="Sprint 2",$E59="Sprint 1"),TRUE)</formula>
    </cfRule>
  </conditionalFormatting>
  <conditionalFormatting sqref="B48">
    <cfRule type="endsWith" dxfId="37" priority="16" operator="endsWith" text="??">
      <formula>RIGHT(B48,LEN("??"))="??"</formula>
    </cfRule>
  </conditionalFormatting>
  <conditionalFormatting sqref="B48">
    <cfRule type="expression" dxfId="36" priority="12">
      <formula>IF(OR($E48="Ligne",$D48="Ligne 1",$D48="Ligne 2",$D48="ligne 3"),TRUE)</formula>
    </cfRule>
    <cfRule type="expression" dxfId="35" priority="13">
      <formula>IF(OR($E48="RAV",$E48="Rav"),TRUE)</formula>
    </cfRule>
    <cfRule type="expression" dxfId="34" priority="14">
      <formula>IF(OR($E48="GPM 1",$E48="GPM 2",$E48="GPM 3",$E48="GPM 4"),TRUE)</formula>
    </cfRule>
    <cfRule type="expression" dxfId="33" priority="15">
      <formula>IF(OR($E48="Sprint",$E48="Sprint 2",$E48="Sprint 1"),TRUE)</formula>
    </cfRule>
  </conditionalFormatting>
  <conditionalFormatting sqref="B48">
    <cfRule type="containsText" dxfId="32" priority="9" operator="containsText" text="Département">
      <formula>NOT(ISERROR(SEARCH("Département",B48)))</formula>
    </cfRule>
    <cfRule type="containsText" dxfId="31" priority="10" operator="containsText" text="CIRCUIT">
      <formula>NOT(ISERROR(SEARCH("CIRCUIT",B48)))</formula>
    </cfRule>
    <cfRule type="containsText" dxfId="30" priority="11" operator="containsText" text="Début GPM">
      <formula>NOT(ISERROR(SEARCH("Début GPM",B48)))</formula>
    </cfRule>
  </conditionalFormatting>
  <conditionalFormatting sqref="B32">
    <cfRule type="endsWith" dxfId="29" priority="4" operator="endsWith" text="??">
      <formula>RIGHT(B32,LEN("??"))="??"</formula>
    </cfRule>
  </conditionalFormatting>
  <conditionalFormatting sqref="B32">
    <cfRule type="containsText" dxfId="28" priority="1" operator="containsText" text="Département">
      <formula>NOT(ISERROR(SEARCH("Département",B32)))</formula>
    </cfRule>
    <cfRule type="containsText" dxfId="27" priority="2" operator="containsText" text="CIRCUIT">
      <formula>NOT(ISERROR(SEARCH("CIRCUIT",B32)))</formula>
    </cfRule>
    <cfRule type="containsText" dxfId="26" priority="3" operator="containsText" text="Début GPM">
      <formula>NOT(ISERROR(SEARCH("Début GPM",B32)))</formula>
    </cfRule>
  </conditionalFormatting>
  <conditionalFormatting sqref="B32">
    <cfRule type="expression" dxfId="25" priority="5">
      <formula>IF(OR($E32="Ligne",$D33="Ligne 1",$D33="Ligne 2",$D33="ligne 3"),TRUE)</formula>
    </cfRule>
    <cfRule type="expression" dxfId="24" priority="6">
      <formula>IF(OR($E32="RAV",$E32="Rav"),TRUE)</formula>
    </cfRule>
    <cfRule type="expression" dxfId="23" priority="7">
      <formula>IF(OR($E32="GPM 1",$E32="GPM 2",$E32="GPM 3",$E32="GPM 4"),TRUE)</formula>
    </cfRule>
    <cfRule type="expression" dxfId="22" priority="8">
      <formula>IF(OR($E32="Sprint",$E32="Sprint 2",$E32="Sprint 1"),TRUE)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XFA227"/>
  <sheetViews>
    <sheetView view="pageBreakPreview" topLeftCell="B1" zoomScale="70" zoomScaleNormal="80" zoomScaleSheetLayoutView="70" workbookViewId="0">
      <selection activeCell="B5" sqref="B5:B6"/>
    </sheetView>
  </sheetViews>
  <sheetFormatPr baseColWidth="10" defaultRowHeight="15" outlineLevelCol="1" x14ac:dyDescent="0.25"/>
  <cols>
    <col min="1" max="1" width="10.7109375" hidden="1" customWidth="1" outlineLevel="1"/>
    <col min="2" max="2" width="17.140625" style="4" customWidth="1" collapsed="1"/>
    <col min="3" max="3" width="96.85546875" customWidth="1"/>
    <col min="4" max="4" width="35.5703125" customWidth="1"/>
    <col min="5" max="5" width="28.7109375" customWidth="1"/>
    <col min="6" max="7" width="5.7109375" hidden="1" customWidth="1" outlineLevel="1"/>
    <col min="8" max="8" width="12.28515625" customWidth="1" collapsed="1"/>
    <col min="9" max="9" width="12.28515625" customWidth="1"/>
    <col min="10" max="10" width="2.85546875" customWidth="1"/>
    <col min="11" max="11" width="12.28515625" customWidth="1"/>
    <col min="12" max="12" width="11.42578125" customWidth="1"/>
    <col min="13" max="13" width="12.28515625" customWidth="1"/>
    <col min="14" max="14" width="11.42578125" customWidth="1"/>
    <col min="15" max="15" width="10.7109375" customWidth="1"/>
  </cols>
  <sheetData>
    <row r="1" spans="1:18" ht="6.95" customHeight="1" x14ac:dyDescent="0.25"/>
    <row r="2" spans="1:18" ht="18" x14ac:dyDescent="0.25">
      <c r="B2" s="126" t="s">
        <v>580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8" x14ac:dyDescent="0.25">
      <c r="B3" s="129" t="s">
        <v>347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8" x14ac:dyDescent="0.25">
      <c r="B4" s="55"/>
      <c r="C4" s="50"/>
      <c r="D4" s="50"/>
      <c r="E4" s="50"/>
      <c r="F4" s="50"/>
      <c r="G4" s="50"/>
      <c r="H4" s="50"/>
      <c r="I4" s="50"/>
      <c r="J4" s="52"/>
      <c r="K4" s="50"/>
      <c r="L4" s="50"/>
      <c r="M4" s="50"/>
      <c r="N4" s="51"/>
    </row>
    <row r="5" spans="1:18" ht="14.25" customHeight="1" x14ac:dyDescent="0.25">
      <c r="B5" s="139" t="s">
        <v>0</v>
      </c>
      <c r="C5" s="146" t="s">
        <v>14</v>
      </c>
      <c r="D5" s="146" t="s">
        <v>1</v>
      </c>
      <c r="E5" s="148" t="s">
        <v>2</v>
      </c>
      <c r="F5" s="148" t="s">
        <v>27</v>
      </c>
      <c r="G5" s="148" t="s">
        <v>26</v>
      </c>
      <c r="H5" s="138" t="s">
        <v>3</v>
      </c>
      <c r="I5" s="138"/>
      <c r="J5" s="14"/>
      <c r="K5" s="115" t="s">
        <v>43</v>
      </c>
      <c r="L5" s="115" t="s">
        <v>45</v>
      </c>
      <c r="M5" s="115" t="s">
        <v>45</v>
      </c>
      <c r="N5" s="119" t="s">
        <v>45</v>
      </c>
    </row>
    <row r="6" spans="1:18" x14ac:dyDescent="0.25">
      <c r="B6" s="139"/>
      <c r="C6" s="147"/>
      <c r="D6" s="147"/>
      <c r="E6" s="149"/>
      <c r="F6" s="149"/>
      <c r="G6" s="149"/>
      <c r="H6" s="84" t="s">
        <v>15</v>
      </c>
      <c r="I6" s="84" t="s">
        <v>4</v>
      </c>
      <c r="J6" s="14"/>
      <c r="K6" s="87">
        <v>40</v>
      </c>
      <c r="L6" s="87">
        <v>42</v>
      </c>
      <c r="M6" s="87">
        <v>40</v>
      </c>
      <c r="N6" s="87">
        <v>38</v>
      </c>
    </row>
    <row r="7" spans="1:18" x14ac:dyDescent="0.25">
      <c r="A7" s="3"/>
      <c r="B7" s="132" t="s">
        <v>10</v>
      </c>
      <c r="C7" s="133"/>
      <c r="D7" s="133"/>
      <c r="E7" s="133"/>
      <c r="F7" s="133"/>
      <c r="G7" s="133"/>
      <c r="H7" s="133"/>
      <c r="I7" s="133"/>
      <c r="J7" s="57"/>
      <c r="K7" s="134"/>
      <c r="L7" s="134"/>
      <c r="M7" s="134"/>
      <c r="N7" s="135"/>
      <c r="O7" s="1"/>
      <c r="P7" s="1"/>
      <c r="Q7" s="1"/>
      <c r="R7" s="1"/>
    </row>
    <row r="8" spans="1:18" ht="27" customHeight="1" x14ac:dyDescent="0.25">
      <c r="A8" s="3"/>
      <c r="B8" s="13" t="s">
        <v>35</v>
      </c>
      <c r="C8" s="24" t="s">
        <v>68</v>
      </c>
      <c r="D8" s="28" t="s">
        <v>528</v>
      </c>
      <c r="E8" s="28"/>
      <c r="F8" s="28"/>
      <c r="G8" s="28"/>
      <c r="H8" s="70">
        <v>0</v>
      </c>
      <c r="I8" s="70">
        <v>0</v>
      </c>
      <c r="J8" s="14"/>
      <c r="K8" s="16">
        <v>0.59722222222222221</v>
      </c>
      <c r="L8" s="16">
        <v>0.63194444444444442</v>
      </c>
      <c r="M8" s="16">
        <v>0.63194444444444442</v>
      </c>
      <c r="N8" s="16">
        <v>0.63194444444444442</v>
      </c>
      <c r="O8" s="1"/>
      <c r="P8" s="1"/>
      <c r="Q8" s="1"/>
      <c r="R8" s="1"/>
    </row>
    <row r="9" spans="1:18" ht="15" customHeight="1" x14ac:dyDescent="0.25">
      <c r="A9" s="3"/>
      <c r="B9" s="9" t="s">
        <v>70</v>
      </c>
      <c r="C9" s="26" t="s">
        <v>348</v>
      </c>
      <c r="D9" s="27"/>
      <c r="E9" s="33"/>
      <c r="F9" s="12"/>
      <c r="G9" s="12"/>
      <c r="H9" s="12"/>
      <c r="I9" s="12"/>
      <c r="J9" s="14"/>
      <c r="K9" s="7"/>
      <c r="L9" s="12"/>
      <c r="M9" s="12"/>
      <c r="N9" s="12"/>
      <c r="O9" s="1"/>
      <c r="P9" s="1"/>
      <c r="Q9" s="1"/>
      <c r="R9" s="1"/>
    </row>
    <row r="10" spans="1:18" x14ac:dyDescent="0.25">
      <c r="B10" s="15" t="s">
        <v>36</v>
      </c>
      <c r="C10" s="24" t="s">
        <v>575</v>
      </c>
      <c r="D10" s="90" t="s">
        <v>527</v>
      </c>
      <c r="E10" s="29"/>
      <c r="F10" s="29"/>
      <c r="G10" s="29"/>
      <c r="H10" s="70">
        <v>0</v>
      </c>
      <c r="I10" s="70">
        <v>133.4</v>
      </c>
      <c r="J10" s="14"/>
      <c r="K10" s="16">
        <v>0.59861111111111109</v>
      </c>
      <c r="L10" s="16">
        <v>0.6333333333333333</v>
      </c>
      <c r="M10" s="16">
        <v>0.6333333333333333</v>
      </c>
      <c r="N10" s="16">
        <v>0.6333333333333333</v>
      </c>
      <c r="O10" s="1"/>
      <c r="P10" s="1"/>
      <c r="Q10" s="1"/>
      <c r="R10" s="1"/>
    </row>
    <row r="11" spans="1:18" x14ac:dyDescent="0.25">
      <c r="B11" s="9" t="s">
        <v>70</v>
      </c>
      <c r="C11" s="26" t="s">
        <v>349</v>
      </c>
      <c r="D11" s="27"/>
      <c r="E11" s="31"/>
      <c r="F11" s="12"/>
      <c r="G11" s="12"/>
      <c r="H11" s="19">
        <v>0.8</v>
      </c>
      <c r="I11" s="19">
        <v>132.6</v>
      </c>
      <c r="J11" s="14"/>
      <c r="K11" s="20">
        <f>$K$10+(H11/$K$6/24)</f>
        <v>0.59944444444444445</v>
      </c>
      <c r="L11" s="20">
        <f>$L$10+(H11/$L$6/24)</f>
        <v>0.63412698412698409</v>
      </c>
      <c r="M11" s="20">
        <f>$M$10+(H11/$M$6/24)</f>
        <v>0.63416666666666666</v>
      </c>
      <c r="N11" s="20">
        <f>$N$10+(H11/$N$6/24)</f>
        <v>0.63421052631578945</v>
      </c>
      <c r="O11" s="1"/>
      <c r="P11" s="1"/>
      <c r="Q11" s="1"/>
      <c r="R11" s="1"/>
    </row>
    <row r="12" spans="1:18" x14ac:dyDescent="0.25">
      <c r="B12" s="9" t="s">
        <v>70</v>
      </c>
      <c r="C12" s="26" t="s">
        <v>350</v>
      </c>
      <c r="D12" s="27"/>
      <c r="E12" s="31"/>
      <c r="F12" s="12"/>
      <c r="G12" s="12"/>
      <c r="H12" s="19">
        <v>6.9</v>
      </c>
      <c r="I12" s="19">
        <v>126.5</v>
      </c>
      <c r="J12" s="14"/>
      <c r="K12" s="20">
        <f>$K$10+(H12/$K$6/24)</f>
        <v>0.60579861111111111</v>
      </c>
      <c r="L12" s="20">
        <f>$L$10+(H12/$L$6/24)</f>
        <v>0.64017857142857137</v>
      </c>
      <c r="M12" s="20">
        <f>$M$10+(H12/$M$6/24)</f>
        <v>0.64052083333333332</v>
      </c>
      <c r="N12" s="20">
        <f>$N$10+(H12/$N$6/24)</f>
        <v>0.64089912280701755</v>
      </c>
      <c r="O12" s="1"/>
      <c r="P12" s="1"/>
      <c r="Q12" s="1"/>
      <c r="R12" s="1"/>
    </row>
    <row r="13" spans="1:18" x14ac:dyDescent="0.25">
      <c r="B13" s="9"/>
      <c r="C13" s="25" t="s">
        <v>351</v>
      </c>
      <c r="D13" s="27" t="s">
        <v>352</v>
      </c>
      <c r="E13" s="31"/>
      <c r="F13" s="31"/>
      <c r="G13" s="31"/>
      <c r="H13" s="19">
        <v>7.4</v>
      </c>
      <c r="I13" s="19">
        <v>126</v>
      </c>
      <c r="J13" s="14"/>
      <c r="K13" s="20">
        <f>$K$10+(H13/$K$6/24)</f>
        <v>0.60631944444444441</v>
      </c>
      <c r="L13" s="20">
        <f>$L$10+(H13/$L$6/24)</f>
        <v>0.64067460317460312</v>
      </c>
      <c r="M13" s="20">
        <f>$M$10+(H13/$M$6/24)</f>
        <v>0.64104166666666662</v>
      </c>
      <c r="N13" s="20">
        <f>$N$10+(H13/$N$6/24)</f>
        <v>0.64144736842105265</v>
      </c>
      <c r="O13" s="1"/>
      <c r="P13" s="1"/>
      <c r="Q13" s="1"/>
      <c r="R13" s="1"/>
    </row>
    <row r="14" spans="1:18" x14ac:dyDescent="0.25">
      <c r="B14" s="9" t="s">
        <v>6</v>
      </c>
      <c r="C14" s="26"/>
      <c r="D14" s="27"/>
      <c r="E14" s="31" t="s">
        <v>51</v>
      </c>
      <c r="F14" s="31"/>
      <c r="G14" s="31"/>
      <c r="H14" s="19">
        <v>7.6</v>
      </c>
      <c r="I14" s="19">
        <v>125.80000000000001</v>
      </c>
      <c r="J14" s="14"/>
      <c r="K14" s="20">
        <f>$K$10+(H14/$K$6/24)</f>
        <v>0.60652777777777778</v>
      </c>
      <c r="L14" s="20">
        <f>$L$10+(H14/$L$6/24)</f>
        <v>0.64087301587301582</v>
      </c>
      <c r="M14" s="20">
        <f>$M$10+(H14/$M$6/24)</f>
        <v>0.64124999999999999</v>
      </c>
      <c r="N14" s="20">
        <f>$N$10+(H14/$N$6/24)</f>
        <v>0.64166666666666661</v>
      </c>
      <c r="O14" s="1"/>
      <c r="P14" s="1"/>
      <c r="Q14" s="1"/>
      <c r="R14" s="1"/>
    </row>
    <row r="15" spans="1:18" x14ac:dyDescent="0.25">
      <c r="B15" s="132" t="s">
        <v>333</v>
      </c>
      <c r="C15" s="133"/>
      <c r="D15" s="133"/>
      <c r="E15" s="133"/>
      <c r="F15" s="133"/>
      <c r="G15" s="133"/>
      <c r="H15" s="133"/>
      <c r="I15" s="133"/>
      <c r="J15" s="14"/>
      <c r="K15" s="134"/>
      <c r="L15" s="134"/>
      <c r="M15" s="134"/>
      <c r="N15" s="135"/>
      <c r="O15" s="1"/>
      <c r="P15" s="1"/>
      <c r="Q15" s="1"/>
      <c r="R15" s="1"/>
    </row>
    <row r="16" spans="1:18" x14ac:dyDescent="0.25">
      <c r="B16" s="8" t="s">
        <v>207</v>
      </c>
      <c r="C16" s="100" t="s">
        <v>354</v>
      </c>
      <c r="D16" s="36" t="s">
        <v>529</v>
      </c>
      <c r="E16" s="11"/>
      <c r="F16" s="11"/>
      <c r="G16" s="11"/>
      <c r="H16" s="21">
        <v>11.9</v>
      </c>
      <c r="I16" s="21">
        <v>121.5</v>
      </c>
      <c r="J16" s="14"/>
      <c r="K16" s="22">
        <f t="shared" ref="K16:K28" si="0">$K$10+(H16/$K$6/24)</f>
        <v>0.61100694444444448</v>
      </c>
      <c r="L16" s="22">
        <f t="shared" ref="L16:L28" si="1">$L$10+(H16/$L$6/24)</f>
        <v>0.64513888888888882</v>
      </c>
      <c r="M16" s="22">
        <f t="shared" ref="M16:M28" si="2">$M$10+(H16/$M$6/24)</f>
        <v>0.64572916666666669</v>
      </c>
      <c r="N16" s="22">
        <f t="shared" ref="N16:N28" si="3">$N$10+(H16/$N$6/24)</f>
        <v>0.64638157894736836</v>
      </c>
      <c r="O16" s="1"/>
      <c r="P16" s="1"/>
      <c r="Q16" s="1"/>
      <c r="R16" s="1"/>
    </row>
    <row r="17" spans="2:18" x14ac:dyDescent="0.25">
      <c r="B17" s="9" t="s">
        <v>353</v>
      </c>
      <c r="C17" s="26" t="s">
        <v>355</v>
      </c>
      <c r="D17" s="27"/>
      <c r="E17" s="31"/>
      <c r="F17" s="31"/>
      <c r="G17" s="31"/>
      <c r="H17" s="19">
        <v>12.3</v>
      </c>
      <c r="I17" s="19">
        <v>121.10000000000001</v>
      </c>
      <c r="J17" s="14"/>
      <c r="K17" s="20">
        <f t="shared" si="0"/>
        <v>0.6114236111111111</v>
      </c>
      <c r="L17" s="20">
        <f t="shared" si="1"/>
        <v>0.64553571428571421</v>
      </c>
      <c r="M17" s="20">
        <f t="shared" si="2"/>
        <v>0.64614583333333331</v>
      </c>
      <c r="N17" s="20">
        <f t="shared" si="3"/>
        <v>0.64682017543859649</v>
      </c>
      <c r="O17" s="1"/>
      <c r="P17" s="1"/>
      <c r="Q17" s="1"/>
      <c r="R17" s="1"/>
    </row>
    <row r="18" spans="2:18" x14ac:dyDescent="0.25">
      <c r="B18" s="9"/>
      <c r="C18" s="25"/>
      <c r="D18" s="27" t="s">
        <v>42</v>
      </c>
      <c r="E18" s="31"/>
      <c r="F18" s="31"/>
      <c r="G18" s="31"/>
      <c r="H18" s="19">
        <v>12.4</v>
      </c>
      <c r="I18" s="19">
        <v>121</v>
      </c>
      <c r="J18" s="14"/>
      <c r="K18" s="20">
        <f t="shared" si="0"/>
        <v>0.61152777777777778</v>
      </c>
      <c r="L18" s="20">
        <f t="shared" si="1"/>
        <v>0.64563492063492056</v>
      </c>
      <c r="M18" s="20">
        <f t="shared" si="2"/>
        <v>0.64624999999999999</v>
      </c>
      <c r="N18" s="20">
        <f t="shared" si="3"/>
        <v>0.64692982456140347</v>
      </c>
      <c r="O18" s="1"/>
      <c r="P18" s="1"/>
      <c r="Q18" s="1"/>
      <c r="R18" s="1"/>
    </row>
    <row r="19" spans="2:18" x14ac:dyDescent="0.25">
      <c r="B19" s="9"/>
      <c r="C19" s="25" t="s">
        <v>357</v>
      </c>
      <c r="D19" s="27" t="s">
        <v>356</v>
      </c>
      <c r="E19" s="31" t="s">
        <v>359</v>
      </c>
      <c r="F19" s="31"/>
      <c r="G19" s="31"/>
      <c r="H19" s="19">
        <v>12.5</v>
      </c>
      <c r="I19" s="19">
        <v>120.9</v>
      </c>
      <c r="J19" s="14"/>
      <c r="K19" s="20">
        <f t="shared" si="0"/>
        <v>0.61163194444444446</v>
      </c>
      <c r="L19" s="20">
        <f t="shared" si="1"/>
        <v>0.64573412698412691</v>
      </c>
      <c r="M19" s="20">
        <f t="shared" si="2"/>
        <v>0.64635416666666667</v>
      </c>
      <c r="N19" s="20">
        <f t="shared" si="3"/>
        <v>0.64703947368421044</v>
      </c>
      <c r="O19" s="1"/>
      <c r="P19" s="1"/>
      <c r="Q19" s="1"/>
      <c r="R19" s="1"/>
    </row>
    <row r="20" spans="2:18" ht="28.5" customHeight="1" x14ac:dyDescent="0.25">
      <c r="B20" s="9" t="s">
        <v>358</v>
      </c>
      <c r="C20" s="25" t="s">
        <v>360</v>
      </c>
      <c r="D20" s="27" t="s">
        <v>361</v>
      </c>
      <c r="E20" s="33"/>
      <c r="F20" s="33"/>
      <c r="G20" s="33"/>
      <c r="H20" s="19">
        <v>13.7</v>
      </c>
      <c r="I20" s="19">
        <v>119.7</v>
      </c>
      <c r="J20" s="14"/>
      <c r="K20" s="20">
        <f t="shared" si="0"/>
        <v>0.61288194444444444</v>
      </c>
      <c r="L20" s="20">
        <f t="shared" si="1"/>
        <v>0.6469246031746031</v>
      </c>
      <c r="M20" s="20">
        <f t="shared" si="2"/>
        <v>0.64760416666666665</v>
      </c>
      <c r="N20" s="20">
        <f t="shared" si="3"/>
        <v>0.64835526315789471</v>
      </c>
      <c r="O20" s="1"/>
      <c r="P20" s="1"/>
      <c r="Q20" s="1"/>
      <c r="R20" s="1"/>
    </row>
    <row r="21" spans="2:18" x14ac:dyDescent="0.25">
      <c r="B21" s="9"/>
      <c r="C21" s="25" t="s">
        <v>362</v>
      </c>
      <c r="D21" s="27" t="s">
        <v>17</v>
      </c>
      <c r="E21" s="31"/>
      <c r="F21" s="12"/>
      <c r="G21" s="12"/>
      <c r="H21" s="19">
        <v>18</v>
      </c>
      <c r="I21" s="19">
        <v>115.4</v>
      </c>
      <c r="J21" s="14"/>
      <c r="K21" s="20">
        <f t="shared" si="0"/>
        <v>0.61736111111111114</v>
      </c>
      <c r="L21" s="20">
        <f t="shared" si="1"/>
        <v>0.65119047619047621</v>
      </c>
      <c r="M21" s="20">
        <f t="shared" si="2"/>
        <v>0.65208333333333335</v>
      </c>
      <c r="N21" s="20">
        <f t="shared" si="3"/>
        <v>0.65307017543859647</v>
      </c>
      <c r="O21" s="1"/>
      <c r="P21" s="1"/>
      <c r="Q21" s="1"/>
      <c r="R21" s="1"/>
    </row>
    <row r="22" spans="2:18" x14ac:dyDescent="0.25">
      <c r="B22" s="59"/>
      <c r="C22" s="25" t="s">
        <v>363</v>
      </c>
      <c r="D22" s="27" t="s">
        <v>17</v>
      </c>
      <c r="E22" s="31" t="s">
        <v>329</v>
      </c>
      <c r="F22" s="12"/>
      <c r="G22" s="12"/>
      <c r="H22" s="19">
        <v>19.899999999999999</v>
      </c>
      <c r="I22" s="19">
        <v>113.5</v>
      </c>
      <c r="J22" s="14"/>
      <c r="K22" s="20">
        <f t="shared" si="0"/>
        <v>0.61934027777777778</v>
      </c>
      <c r="L22" s="20">
        <f t="shared" si="1"/>
        <v>0.65307539682539684</v>
      </c>
      <c r="M22" s="20">
        <f t="shared" si="2"/>
        <v>0.65406249999999999</v>
      </c>
      <c r="N22" s="20">
        <f t="shared" si="3"/>
        <v>0.65515350877192979</v>
      </c>
      <c r="O22" s="1"/>
      <c r="P22" s="1"/>
      <c r="Q22" s="1"/>
      <c r="R22" s="1"/>
    </row>
    <row r="23" spans="2:18" x14ac:dyDescent="0.25">
      <c r="B23" s="9" t="s">
        <v>358</v>
      </c>
      <c r="C23" s="26" t="s">
        <v>364</v>
      </c>
      <c r="D23" s="27"/>
      <c r="E23" s="31"/>
      <c r="F23" s="12"/>
      <c r="G23" s="12"/>
      <c r="H23" s="19">
        <v>21.6</v>
      </c>
      <c r="I23" s="19">
        <v>111.80000000000001</v>
      </c>
      <c r="J23" s="14"/>
      <c r="K23" s="20">
        <f t="shared" si="0"/>
        <v>0.62111111111111106</v>
      </c>
      <c r="L23" s="20">
        <f t="shared" si="1"/>
        <v>0.65476190476190477</v>
      </c>
      <c r="M23" s="20">
        <f t="shared" si="2"/>
        <v>0.65583333333333327</v>
      </c>
      <c r="N23" s="20">
        <f t="shared" si="3"/>
        <v>0.65701754385964906</v>
      </c>
      <c r="O23" s="1"/>
      <c r="P23" s="1"/>
      <c r="Q23" s="1"/>
      <c r="R23" s="1"/>
    </row>
    <row r="24" spans="2:18" x14ac:dyDescent="0.25">
      <c r="B24" s="59"/>
      <c r="C24" s="25" t="s">
        <v>365</v>
      </c>
      <c r="D24" s="27" t="s">
        <v>366</v>
      </c>
      <c r="E24" s="31"/>
      <c r="F24" s="12"/>
      <c r="G24" s="12"/>
      <c r="H24" s="19">
        <v>22.1</v>
      </c>
      <c r="I24" s="19">
        <v>111.30000000000001</v>
      </c>
      <c r="J24" s="14"/>
      <c r="K24" s="20">
        <f t="shared" si="0"/>
        <v>0.62163194444444447</v>
      </c>
      <c r="L24" s="20">
        <f t="shared" si="1"/>
        <v>0.65525793650793651</v>
      </c>
      <c r="M24" s="20">
        <f t="shared" si="2"/>
        <v>0.65635416666666668</v>
      </c>
      <c r="N24" s="20">
        <f t="shared" si="3"/>
        <v>0.65756578947368416</v>
      </c>
      <c r="O24" s="1"/>
      <c r="P24" s="1"/>
      <c r="Q24" s="1"/>
      <c r="R24" s="1"/>
    </row>
    <row r="25" spans="2:18" x14ac:dyDescent="0.25">
      <c r="B25" s="9" t="s">
        <v>367</v>
      </c>
      <c r="C25" s="25" t="s">
        <v>368</v>
      </c>
      <c r="D25" s="27"/>
      <c r="E25" s="31"/>
      <c r="F25" s="31"/>
      <c r="G25" s="31"/>
      <c r="H25" s="19">
        <v>27.6</v>
      </c>
      <c r="I25" s="19">
        <v>105.80000000000001</v>
      </c>
      <c r="J25" s="14"/>
      <c r="K25" s="20">
        <f t="shared" si="0"/>
        <v>0.62736111111111115</v>
      </c>
      <c r="L25" s="20">
        <f t="shared" si="1"/>
        <v>0.6607142857142857</v>
      </c>
      <c r="M25" s="20">
        <f t="shared" si="2"/>
        <v>0.66208333333333336</v>
      </c>
      <c r="N25" s="20">
        <f t="shared" si="3"/>
        <v>0.66359649122807018</v>
      </c>
      <c r="O25" s="1"/>
      <c r="P25" s="1"/>
      <c r="Q25" s="1"/>
      <c r="R25" s="1"/>
    </row>
    <row r="26" spans="2:18" ht="27" x14ac:dyDescent="0.25">
      <c r="B26" s="9"/>
      <c r="C26" s="61" t="s">
        <v>369</v>
      </c>
      <c r="D26" s="27" t="s">
        <v>370</v>
      </c>
      <c r="E26" s="31"/>
      <c r="F26" s="41"/>
      <c r="G26" s="41"/>
      <c r="H26" s="19">
        <v>27.7</v>
      </c>
      <c r="I26" s="19">
        <v>105.7</v>
      </c>
      <c r="J26" s="14"/>
      <c r="K26" s="20">
        <f t="shared" si="0"/>
        <v>0.62746527777777772</v>
      </c>
      <c r="L26" s="20">
        <f t="shared" si="1"/>
        <v>0.66081349206349205</v>
      </c>
      <c r="M26" s="20">
        <f t="shared" si="2"/>
        <v>0.66218749999999993</v>
      </c>
      <c r="N26" s="20">
        <f t="shared" si="3"/>
        <v>0.66370614035087716</v>
      </c>
      <c r="O26" s="1"/>
      <c r="P26" s="1"/>
      <c r="Q26" s="1"/>
      <c r="R26" s="1"/>
    </row>
    <row r="27" spans="2:18" x14ac:dyDescent="0.25">
      <c r="B27" s="9" t="s">
        <v>367</v>
      </c>
      <c r="C27" s="60" t="s">
        <v>371</v>
      </c>
      <c r="D27" s="27"/>
      <c r="E27" s="42" t="s">
        <v>372</v>
      </c>
      <c r="F27" s="41"/>
      <c r="G27" s="41"/>
      <c r="H27" s="19">
        <v>28.9</v>
      </c>
      <c r="I27" s="19">
        <v>104.5</v>
      </c>
      <c r="J27" s="14"/>
      <c r="K27" s="20">
        <f t="shared" si="0"/>
        <v>0.6287152777777778</v>
      </c>
      <c r="L27" s="20">
        <f t="shared" si="1"/>
        <v>0.66200396825396823</v>
      </c>
      <c r="M27" s="20">
        <f t="shared" si="2"/>
        <v>0.66343750000000001</v>
      </c>
      <c r="N27" s="20">
        <f t="shared" si="3"/>
        <v>0.66502192982456132</v>
      </c>
      <c r="O27" s="1"/>
      <c r="P27" s="1"/>
      <c r="Q27" s="1"/>
      <c r="R27" s="1"/>
    </row>
    <row r="28" spans="2:18" x14ac:dyDescent="0.25">
      <c r="B28" s="9"/>
      <c r="C28" s="61" t="s">
        <v>373</v>
      </c>
      <c r="D28" s="27" t="s">
        <v>374</v>
      </c>
      <c r="E28" s="31"/>
      <c r="F28" s="41"/>
      <c r="G28" s="41"/>
      <c r="H28" s="19">
        <v>29.9</v>
      </c>
      <c r="I28" s="19">
        <v>103.5</v>
      </c>
      <c r="J28" s="14"/>
      <c r="K28" s="20">
        <f t="shared" si="0"/>
        <v>0.62975694444444441</v>
      </c>
      <c r="L28" s="20">
        <f t="shared" si="1"/>
        <v>0.66299603174603172</v>
      </c>
      <c r="M28" s="20">
        <f t="shared" si="2"/>
        <v>0.66447916666666662</v>
      </c>
      <c r="N28" s="20">
        <f t="shared" si="3"/>
        <v>0.66611842105263153</v>
      </c>
      <c r="O28" s="1"/>
      <c r="P28" s="1"/>
      <c r="Q28" s="1"/>
      <c r="R28" s="1"/>
    </row>
    <row r="29" spans="2:18" x14ac:dyDescent="0.25">
      <c r="B29" s="132" t="s">
        <v>10</v>
      </c>
      <c r="C29" s="133"/>
      <c r="D29" s="133"/>
      <c r="E29" s="133"/>
      <c r="F29" s="133"/>
      <c r="G29" s="133"/>
      <c r="H29" s="133"/>
      <c r="I29" s="133"/>
      <c r="J29" s="75"/>
      <c r="K29" s="134"/>
      <c r="L29" s="134"/>
      <c r="M29" s="134"/>
      <c r="N29" s="135"/>
      <c r="O29" s="1"/>
      <c r="P29" s="1"/>
      <c r="Q29" s="1"/>
      <c r="R29" s="1"/>
    </row>
    <row r="30" spans="2:18" x14ac:dyDescent="0.25">
      <c r="B30" s="105" t="s">
        <v>375</v>
      </c>
      <c r="C30" s="60" t="s">
        <v>33</v>
      </c>
      <c r="D30" s="27"/>
      <c r="E30" s="33"/>
      <c r="F30" s="41"/>
      <c r="G30" s="41"/>
      <c r="H30" s="19">
        <v>40.299999999999997</v>
      </c>
      <c r="I30" s="19">
        <v>93.100000000000009</v>
      </c>
      <c r="J30" s="14"/>
      <c r="K30" s="20">
        <f t="shared" ref="K30:K61" si="4">$K$10+(H30/$K$6/24)</f>
        <v>0.64059027777777777</v>
      </c>
      <c r="L30" s="20">
        <f t="shared" ref="L30:L61" si="5">$L$10+(H30/$L$6/24)</f>
        <v>0.673313492063492</v>
      </c>
      <c r="M30" s="20">
        <f t="shared" ref="M30:M61" si="6">$M$10+(H30/$M$6/24)</f>
        <v>0.67531249999999998</v>
      </c>
      <c r="N30" s="20">
        <f t="shared" ref="N30:N61" si="7">$N$10+(H30/$N$6/24)</f>
        <v>0.67752192982456139</v>
      </c>
      <c r="O30" s="1"/>
      <c r="P30" s="1"/>
      <c r="Q30" s="1"/>
      <c r="R30" s="1"/>
    </row>
    <row r="31" spans="2:18" x14ac:dyDescent="0.25">
      <c r="B31" s="41"/>
      <c r="C31" s="68" t="s">
        <v>376</v>
      </c>
      <c r="D31" s="27" t="s">
        <v>378</v>
      </c>
      <c r="E31" s="33" t="s">
        <v>23</v>
      </c>
      <c r="F31" s="41"/>
      <c r="G31" s="41"/>
      <c r="H31" s="18">
        <v>40.9</v>
      </c>
      <c r="I31" s="19">
        <v>92.5</v>
      </c>
      <c r="J31" s="14"/>
      <c r="K31" s="20">
        <f t="shared" si="4"/>
        <v>0.64121527777777776</v>
      </c>
      <c r="L31" s="20">
        <f t="shared" si="5"/>
        <v>0.6739087301587301</v>
      </c>
      <c r="M31" s="20">
        <f t="shared" si="6"/>
        <v>0.67593749999999997</v>
      </c>
      <c r="N31" s="20">
        <f t="shared" si="7"/>
        <v>0.67817982456140347</v>
      </c>
      <c r="O31" s="1"/>
      <c r="P31" s="1"/>
      <c r="Q31" s="1"/>
      <c r="R31" s="1"/>
    </row>
    <row r="32" spans="2:18" x14ac:dyDescent="0.25">
      <c r="B32" s="9" t="s">
        <v>72</v>
      </c>
      <c r="C32" s="61" t="s">
        <v>377</v>
      </c>
      <c r="D32" s="27" t="s">
        <v>378</v>
      </c>
      <c r="E32" s="33"/>
      <c r="F32" s="41"/>
      <c r="G32" s="41"/>
      <c r="H32" s="19">
        <v>41.3</v>
      </c>
      <c r="I32" s="19">
        <v>92.100000000000009</v>
      </c>
      <c r="J32" s="14"/>
      <c r="K32" s="20">
        <f t="shared" si="4"/>
        <v>0.64163194444444438</v>
      </c>
      <c r="L32" s="20">
        <f t="shared" si="5"/>
        <v>0.67430555555555549</v>
      </c>
      <c r="M32" s="20">
        <f t="shared" si="6"/>
        <v>0.67635416666666659</v>
      </c>
      <c r="N32" s="20">
        <f t="shared" si="7"/>
        <v>0.67861842105263159</v>
      </c>
      <c r="O32" s="1"/>
      <c r="P32" s="1"/>
      <c r="Q32" s="1"/>
      <c r="R32" s="1"/>
    </row>
    <row r="33" spans="2:18" x14ac:dyDescent="0.25">
      <c r="B33" s="9" t="s">
        <v>72</v>
      </c>
      <c r="C33" s="60" t="s">
        <v>11</v>
      </c>
      <c r="D33" s="27"/>
      <c r="E33" s="41"/>
      <c r="F33" s="41"/>
      <c r="G33" s="41"/>
      <c r="H33" s="19">
        <v>49</v>
      </c>
      <c r="I33" s="19">
        <v>84.4</v>
      </c>
      <c r="J33" s="14"/>
      <c r="K33" s="20">
        <f t="shared" si="4"/>
        <v>0.64965277777777775</v>
      </c>
      <c r="L33" s="20">
        <f t="shared" si="5"/>
        <v>0.68194444444444446</v>
      </c>
      <c r="M33" s="20">
        <f t="shared" si="6"/>
        <v>0.68437499999999996</v>
      </c>
      <c r="N33" s="20">
        <f t="shared" si="7"/>
        <v>0.68706140350877187</v>
      </c>
      <c r="O33" s="1"/>
      <c r="P33" s="1"/>
      <c r="Q33" s="1"/>
      <c r="R33" s="1"/>
    </row>
    <row r="34" spans="2:18" x14ac:dyDescent="0.25">
      <c r="B34" s="9"/>
      <c r="C34" s="61" t="s">
        <v>379</v>
      </c>
      <c r="D34" s="27" t="s">
        <v>380</v>
      </c>
      <c r="E34" s="33" t="s">
        <v>39</v>
      </c>
      <c r="F34" s="41"/>
      <c r="G34" s="41"/>
      <c r="H34" s="19">
        <v>49.8</v>
      </c>
      <c r="I34" s="19">
        <v>83.600000000000009</v>
      </c>
      <c r="J34" s="14"/>
      <c r="K34" s="20">
        <f t="shared" si="4"/>
        <v>0.6504861111111111</v>
      </c>
      <c r="L34" s="20">
        <f t="shared" si="5"/>
        <v>0.68273809523809526</v>
      </c>
      <c r="M34" s="20">
        <f t="shared" si="6"/>
        <v>0.68520833333333331</v>
      </c>
      <c r="N34" s="20">
        <f t="shared" si="7"/>
        <v>0.68793859649122802</v>
      </c>
      <c r="O34" s="1"/>
      <c r="P34" s="1"/>
      <c r="Q34" s="1"/>
      <c r="R34" s="1"/>
    </row>
    <row r="35" spans="2:18" x14ac:dyDescent="0.25">
      <c r="B35" s="9" t="s">
        <v>71</v>
      </c>
      <c r="C35" s="60"/>
      <c r="D35" s="27"/>
      <c r="E35" s="33" t="s">
        <v>19</v>
      </c>
      <c r="F35" s="41"/>
      <c r="G35" s="41"/>
      <c r="H35" s="19">
        <v>50.8</v>
      </c>
      <c r="I35" s="19">
        <v>82.600000000000009</v>
      </c>
      <c r="J35" s="9"/>
      <c r="K35" s="20">
        <f t="shared" si="4"/>
        <v>0.65152777777777771</v>
      </c>
      <c r="L35" s="20">
        <f t="shared" si="5"/>
        <v>0.68373015873015874</v>
      </c>
      <c r="M35" s="20">
        <f t="shared" si="6"/>
        <v>0.68625000000000003</v>
      </c>
      <c r="N35" s="20">
        <f t="shared" si="7"/>
        <v>0.68903508771929822</v>
      </c>
      <c r="O35" s="1"/>
      <c r="P35" s="1"/>
      <c r="Q35" s="1"/>
      <c r="R35" s="1"/>
    </row>
    <row r="36" spans="2:18" x14ac:dyDescent="0.25">
      <c r="B36" s="9"/>
      <c r="C36" s="60" t="s">
        <v>385</v>
      </c>
      <c r="D36" s="27"/>
      <c r="E36" s="33"/>
      <c r="F36" s="41"/>
      <c r="G36" s="41"/>
      <c r="H36" s="19">
        <v>55.4</v>
      </c>
      <c r="I36" s="19">
        <v>78</v>
      </c>
      <c r="J36" s="75"/>
      <c r="K36" s="20">
        <f t="shared" si="4"/>
        <v>0.65631944444444446</v>
      </c>
      <c r="L36" s="20">
        <f t="shared" si="5"/>
        <v>0.68829365079365079</v>
      </c>
      <c r="M36" s="20">
        <f t="shared" si="6"/>
        <v>0.69104166666666667</v>
      </c>
      <c r="N36" s="20">
        <f t="shared" si="7"/>
        <v>0.69407894736842102</v>
      </c>
      <c r="O36" s="1"/>
      <c r="P36" s="1"/>
      <c r="Q36" s="1"/>
      <c r="R36" s="1"/>
    </row>
    <row r="37" spans="2:18" x14ac:dyDescent="0.25">
      <c r="B37" s="9"/>
      <c r="C37" s="61" t="s">
        <v>381</v>
      </c>
      <c r="D37" s="27" t="s">
        <v>17</v>
      </c>
      <c r="E37" s="33"/>
      <c r="F37" s="41"/>
      <c r="G37" s="41"/>
      <c r="H37" s="19">
        <v>56</v>
      </c>
      <c r="I37" s="19">
        <v>77.400000000000006</v>
      </c>
      <c r="J37" s="14"/>
      <c r="K37" s="20">
        <f t="shared" si="4"/>
        <v>0.65694444444444444</v>
      </c>
      <c r="L37" s="20">
        <f t="shared" si="5"/>
        <v>0.68888888888888888</v>
      </c>
      <c r="M37" s="20">
        <f t="shared" si="6"/>
        <v>0.69166666666666665</v>
      </c>
      <c r="N37" s="20">
        <f t="shared" si="7"/>
        <v>0.6947368421052631</v>
      </c>
      <c r="O37" s="1"/>
      <c r="P37" s="1"/>
      <c r="Q37" s="1"/>
      <c r="R37" s="1"/>
    </row>
    <row r="38" spans="2:18" x14ac:dyDescent="0.25">
      <c r="B38" s="9" t="s">
        <v>71</v>
      </c>
      <c r="C38" s="60" t="s">
        <v>69</v>
      </c>
      <c r="D38" s="27"/>
      <c r="E38" s="33"/>
      <c r="F38" s="41"/>
      <c r="G38" s="41"/>
      <c r="H38" s="19">
        <v>56.5</v>
      </c>
      <c r="I38" s="19">
        <v>76.900000000000006</v>
      </c>
      <c r="J38" s="14"/>
      <c r="K38" s="20">
        <f t="shared" si="4"/>
        <v>0.65746527777777775</v>
      </c>
      <c r="L38" s="20">
        <f t="shared" si="5"/>
        <v>0.68938492063492063</v>
      </c>
      <c r="M38" s="20">
        <f t="shared" si="6"/>
        <v>0.69218749999999996</v>
      </c>
      <c r="N38" s="20">
        <f t="shared" si="7"/>
        <v>0.6952850877192982</v>
      </c>
      <c r="O38" s="1"/>
      <c r="P38" s="1"/>
      <c r="Q38" s="1"/>
      <c r="R38" s="1"/>
    </row>
    <row r="39" spans="2:18" ht="28.5" customHeight="1" x14ac:dyDescent="0.25">
      <c r="B39" s="9"/>
      <c r="C39" s="61" t="s">
        <v>382</v>
      </c>
      <c r="D39" s="27" t="s">
        <v>384</v>
      </c>
      <c r="E39" s="33" t="s">
        <v>383</v>
      </c>
      <c r="F39" s="41"/>
      <c r="G39" s="41"/>
      <c r="H39" s="34">
        <v>56.7</v>
      </c>
      <c r="I39" s="19">
        <v>76.7</v>
      </c>
      <c r="J39" s="14"/>
      <c r="K39" s="20">
        <f t="shared" si="4"/>
        <v>0.65767361111111111</v>
      </c>
      <c r="L39" s="20">
        <f t="shared" si="5"/>
        <v>0.68958333333333333</v>
      </c>
      <c r="M39" s="20">
        <f t="shared" si="6"/>
        <v>0.69239583333333332</v>
      </c>
      <c r="N39" s="20">
        <f t="shared" si="7"/>
        <v>0.69550438596491226</v>
      </c>
      <c r="O39" s="1"/>
      <c r="P39" s="1"/>
      <c r="Q39" s="1"/>
      <c r="R39" s="1"/>
    </row>
    <row r="40" spans="2:18" ht="28.5" customHeight="1" x14ac:dyDescent="0.25">
      <c r="B40" s="9" t="s">
        <v>70</v>
      </c>
      <c r="C40" s="60" t="s">
        <v>386</v>
      </c>
      <c r="D40" s="27"/>
      <c r="E40" s="33"/>
      <c r="F40" s="41"/>
      <c r="G40" s="41"/>
      <c r="H40" s="18">
        <v>65.5</v>
      </c>
      <c r="I40" s="19">
        <v>67.900000000000006</v>
      </c>
      <c r="J40" s="9"/>
      <c r="K40" s="35">
        <f t="shared" si="4"/>
        <v>0.66684027777777777</v>
      </c>
      <c r="L40" s="35">
        <f t="shared" si="5"/>
        <v>0.69831349206349203</v>
      </c>
      <c r="M40" s="35">
        <f t="shared" si="6"/>
        <v>0.70156249999999998</v>
      </c>
      <c r="N40" s="35">
        <f t="shared" si="7"/>
        <v>0.70515350877192984</v>
      </c>
      <c r="O40" s="1"/>
      <c r="P40" s="1"/>
      <c r="Q40" s="1"/>
      <c r="R40" s="1"/>
    </row>
    <row r="41" spans="2:18" ht="27" x14ac:dyDescent="0.25">
      <c r="B41" s="9"/>
      <c r="C41" s="61"/>
      <c r="D41" s="27" t="s">
        <v>433</v>
      </c>
      <c r="E41" s="33"/>
      <c r="F41" s="41"/>
      <c r="G41" s="41"/>
      <c r="H41" s="18">
        <v>66</v>
      </c>
      <c r="I41" s="19">
        <v>67.400000000000006</v>
      </c>
      <c r="J41" s="14"/>
      <c r="K41" s="35">
        <f t="shared" si="4"/>
        <v>0.66736111111111107</v>
      </c>
      <c r="L41" s="35">
        <f t="shared" si="5"/>
        <v>0.69880952380952377</v>
      </c>
      <c r="M41" s="35">
        <f t="shared" si="6"/>
        <v>0.70208333333333328</v>
      </c>
      <c r="N41" s="35">
        <f t="shared" si="7"/>
        <v>0.70570175438596494</v>
      </c>
      <c r="O41" s="1"/>
      <c r="P41" s="1"/>
      <c r="Q41" s="1"/>
      <c r="R41" s="1"/>
    </row>
    <row r="42" spans="2:18" x14ac:dyDescent="0.25">
      <c r="B42" s="9" t="s">
        <v>70</v>
      </c>
      <c r="C42" s="60" t="s">
        <v>403</v>
      </c>
      <c r="D42" s="27"/>
      <c r="E42" s="33" t="s">
        <v>402</v>
      </c>
      <c r="F42" s="41"/>
      <c r="G42" s="41"/>
      <c r="H42" s="18">
        <v>66.8</v>
      </c>
      <c r="I42" s="19">
        <v>66.600000000000009</v>
      </c>
      <c r="J42" s="14"/>
      <c r="K42" s="35">
        <f t="shared" si="4"/>
        <v>0.66819444444444442</v>
      </c>
      <c r="L42" s="35">
        <f t="shared" si="5"/>
        <v>0.69960317460317456</v>
      </c>
      <c r="M42" s="35">
        <f t="shared" si="6"/>
        <v>0.70291666666666663</v>
      </c>
      <c r="N42" s="35">
        <f t="shared" si="7"/>
        <v>0.70657894736842097</v>
      </c>
      <c r="O42" s="1"/>
      <c r="P42" s="1"/>
      <c r="Q42" s="1"/>
      <c r="R42" s="1"/>
    </row>
    <row r="43" spans="2:18" x14ac:dyDescent="0.25">
      <c r="B43" s="9"/>
      <c r="C43" s="61" t="s">
        <v>568</v>
      </c>
      <c r="D43" s="27" t="s">
        <v>16</v>
      </c>
      <c r="E43" s="33"/>
      <c r="F43" s="41"/>
      <c r="G43" s="41"/>
      <c r="H43" s="18">
        <v>67.2</v>
      </c>
      <c r="I43" s="19">
        <v>66.2</v>
      </c>
      <c r="J43" s="14"/>
      <c r="K43" s="35">
        <f t="shared" si="4"/>
        <v>0.66861111111111104</v>
      </c>
      <c r="L43" s="35">
        <f t="shared" si="5"/>
        <v>0.7</v>
      </c>
      <c r="M43" s="35">
        <f t="shared" si="6"/>
        <v>0.70333333333333337</v>
      </c>
      <c r="N43" s="35">
        <f t="shared" si="7"/>
        <v>0.7070175438596491</v>
      </c>
      <c r="O43" s="1"/>
      <c r="P43" s="1"/>
      <c r="Q43" s="1"/>
      <c r="R43" s="1"/>
    </row>
    <row r="44" spans="2:18" x14ac:dyDescent="0.25">
      <c r="B44" s="9"/>
      <c r="C44" s="61"/>
      <c r="D44" s="27"/>
      <c r="E44" s="33" t="s">
        <v>20</v>
      </c>
      <c r="F44" s="41"/>
      <c r="G44" s="41"/>
      <c r="H44" s="18">
        <v>67.900000000000006</v>
      </c>
      <c r="I44" s="19">
        <v>65.5</v>
      </c>
      <c r="J44" s="14"/>
      <c r="K44" s="35">
        <f t="shared" si="4"/>
        <v>0.66934027777777771</v>
      </c>
      <c r="L44" s="35">
        <f t="shared" si="5"/>
        <v>0.7006944444444444</v>
      </c>
      <c r="M44" s="35">
        <f t="shared" si="6"/>
        <v>0.70406250000000004</v>
      </c>
      <c r="N44" s="35">
        <f t="shared" si="7"/>
        <v>0.70778508771929827</v>
      </c>
      <c r="O44" s="1"/>
      <c r="P44" s="1"/>
      <c r="Q44" s="1"/>
      <c r="R44" s="1"/>
    </row>
    <row r="45" spans="2:18" ht="27" x14ac:dyDescent="0.25">
      <c r="B45" s="9" t="s">
        <v>70</v>
      </c>
      <c r="C45" s="61"/>
      <c r="D45" s="27" t="s">
        <v>434</v>
      </c>
      <c r="E45" s="33" t="s">
        <v>39</v>
      </c>
      <c r="F45" s="41"/>
      <c r="G45" s="41"/>
      <c r="H45" s="18">
        <v>68</v>
      </c>
      <c r="I45" s="19">
        <v>65.400000000000006</v>
      </c>
      <c r="J45" s="14"/>
      <c r="K45" s="35">
        <f t="shared" si="4"/>
        <v>0.6694444444444444</v>
      </c>
      <c r="L45" s="35">
        <f t="shared" si="5"/>
        <v>0.70079365079365075</v>
      </c>
      <c r="M45" s="35">
        <f t="shared" si="6"/>
        <v>0.70416666666666661</v>
      </c>
      <c r="N45" s="35">
        <f t="shared" si="7"/>
        <v>0.70789473684210524</v>
      </c>
      <c r="O45" s="1"/>
      <c r="P45" s="1"/>
      <c r="Q45" s="1"/>
      <c r="R45" s="1"/>
    </row>
    <row r="46" spans="2:18" x14ac:dyDescent="0.25">
      <c r="B46" s="9"/>
      <c r="C46" s="60" t="s">
        <v>387</v>
      </c>
      <c r="D46" s="27"/>
      <c r="E46" s="33"/>
      <c r="F46" s="41"/>
      <c r="G46" s="41"/>
      <c r="H46" s="18">
        <v>70.099999999999994</v>
      </c>
      <c r="I46" s="19">
        <v>63.300000000000011</v>
      </c>
      <c r="J46" s="14"/>
      <c r="K46" s="35">
        <f t="shared" si="4"/>
        <v>0.67163194444444441</v>
      </c>
      <c r="L46" s="35">
        <f t="shared" si="5"/>
        <v>0.70287698412698407</v>
      </c>
      <c r="M46" s="35">
        <f t="shared" si="6"/>
        <v>0.70635416666666662</v>
      </c>
      <c r="N46" s="35">
        <f t="shared" si="7"/>
        <v>0.71019736842105263</v>
      </c>
      <c r="O46" s="1"/>
      <c r="P46" s="1"/>
      <c r="Q46" s="1"/>
      <c r="R46" s="1"/>
    </row>
    <row r="47" spans="2:18" ht="28.5" customHeight="1" x14ac:dyDescent="0.25">
      <c r="B47" s="9"/>
      <c r="C47" s="61"/>
      <c r="D47" s="27" t="s">
        <v>434</v>
      </c>
      <c r="E47" s="33" t="s">
        <v>39</v>
      </c>
      <c r="F47" s="41"/>
      <c r="G47" s="41"/>
      <c r="H47" s="18">
        <v>70.199999999999989</v>
      </c>
      <c r="I47" s="19">
        <v>63.200000000000017</v>
      </c>
      <c r="J47" s="14"/>
      <c r="K47" s="35">
        <f t="shared" si="4"/>
        <v>0.67173611111111109</v>
      </c>
      <c r="L47" s="35">
        <f t="shared" si="5"/>
        <v>0.70297619047619042</v>
      </c>
      <c r="M47" s="35">
        <f t="shared" si="6"/>
        <v>0.7064583333333333</v>
      </c>
      <c r="N47" s="35">
        <f t="shared" si="7"/>
        <v>0.71030701754385961</v>
      </c>
      <c r="O47" s="1"/>
      <c r="P47" s="1"/>
      <c r="Q47" s="1"/>
      <c r="R47" s="1"/>
    </row>
    <row r="48" spans="2:18" ht="27" x14ac:dyDescent="0.25">
      <c r="B48" s="9"/>
      <c r="C48" s="61"/>
      <c r="D48" s="27" t="s">
        <v>384</v>
      </c>
      <c r="E48" s="33" t="s">
        <v>39</v>
      </c>
      <c r="F48" s="41"/>
      <c r="G48" s="41"/>
      <c r="H48" s="18">
        <v>70.799999999999983</v>
      </c>
      <c r="I48" s="19">
        <v>62.600000000000023</v>
      </c>
      <c r="J48" s="14"/>
      <c r="K48" s="35">
        <f t="shared" si="4"/>
        <v>0.67236111111111108</v>
      </c>
      <c r="L48" s="35">
        <f t="shared" si="5"/>
        <v>0.70357142857142851</v>
      </c>
      <c r="M48" s="35">
        <f t="shared" si="6"/>
        <v>0.70708333333333329</v>
      </c>
      <c r="N48" s="35">
        <f t="shared" si="7"/>
        <v>0.71096491228070169</v>
      </c>
      <c r="O48" s="1"/>
      <c r="P48" s="1"/>
      <c r="Q48" s="1"/>
      <c r="R48" s="1"/>
    </row>
    <row r="49" spans="2:18 16381:16381" x14ac:dyDescent="0.25">
      <c r="B49" s="9" t="s">
        <v>70</v>
      </c>
      <c r="C49" s="60" t="s">
        <v>388</v>
      </c>
      <c r="D49" s="27"/>
      <c r="E49" s="33"/>
      <c r="F49" s="41"/>
      <c r="G49" s="41"/>
      <c r="H49" s="18">
        <v>71.999999999999986</v>
      </c>
      <c r="I49" s="19">
        <v>61.40000000000002</v>
      </c>
      <c r="J49" s="14"/>
      <c r="K49" s="35">
        <f t="shared" si="4"/>
        <v>0.67361111111111105</v>
      </c>
      <c r="L49" s="35">
        <f t="shared" si="5"/>
        <v>0.7047619047619047</v>
      </c>
      <c r="M49" s="35">
        <f t="shared" si="6"/>
        <v>0.70833333333333326</v>
      </c>
      <c r="N49" s="35">
        <f t="shared" si="7"/>
        <v>0.71228070175438596</v>
      </c>
      <c r="O49" s="1"/>
      <c r="P49" s="1"/>
      <c r="Q49" s="1"/>
      <c r="R49" s="1"/>
    </row>
    <row r="50" spans="2:18 16381:16381" x14ac:dyDescent="0.25">
      <c r="B50" s="9"/>
      <c r="C50" s="60"/>
      <c r="D50" s="27"/>
      <c r="E50" s="33" t="s">
        <v>22</v>
      </c>
      <c r="F50" s="41"/>
      <c r="G50" s="41"/>
      <c r="H50" s="18">
        <v>72.299999999999983</v>
      </c>
      <c r="I50" s="19">
        <v>61.100000000000023</v>
      </c>
      <c r="J50" s="14"/>
      <c r="K50" s="35">
        <f t="shared" si="4"/>
        <v>0.6739236111111111</v>
      </c>
      <c r="L50" s="35">
        <f t="shared" si="5"/>
        <v>0.70505952380952375</v>
      </c>
      <c r="M50" s="35">
        <f t="shared" si="6"/>
        <v>0.70864583333333331</v>
      </c>
      <c r="N50" s="35">
        <f t="shared" si="7"/>
        <v>0.712609649122807</v>
      </c>
      <c r="O50" s="1"/>
      <c r="P50" s="1"/>
      <c r="Q50" s="1"/>
      <c r="R50" s="1"/>
    </row>
    <row r="51" spans="2:18 16381:16381" x14ac:dyDescent="0.25">
      <c r="B51" s="9" t="s">
        <v>70</v>
      </c>
      <c r="C51" s="60" t="s">
        <v>404</v>
      </c>
      <c r="D51" s="27"/>
      <c r="E51" s="40"/>
      <c r="F51" s="41"/>
      <c r="G51" s="41"/>
      <c r="H51" s="18">
        <v>72.399999999999977</v>
      </c>
      <c r="I51" s="19">
        <v>61.000000000000028</v>
      </c>
      <c r="J51" s="14"/>
      <c r="K51" s="35">
        <f t="shared" si="4"/>
        <v>0.67402777777777778</v>
      </c>
      <c r="L51" s="35">
        <f t="shared" si="5"/>
        <v>0.7051587301587301</v>
      </c>
      <c r="M51" s="35">
        <f t="shared" si="6"/>
        <v>0.70874999999999999</v>
      </c>
      <c r="N51" s="35">
        <f t="shared" si="7"/>
        <v>0.71271929824561397</v>
      </c>
      <c r="O51" s="1"/>
      <c r="P51" s="1"/>
      <c r="Q51" s="1"/>
      <c r="R51" s="1"/>
    </row>
    <row r="52" spans="2:18 16381:16381" x14ac:dyDescent="0.25">
      <c r="B52" s="9"/>
      <c r="C52" s="61" t="s">
        <v>405</v>
      </c>
      <c r="D52" s="27" t="s">
        <v>435</v>
      </c>
      <c r="E52" s="37" t="s">
        <v>21</v>
      </c>
      <c r="F52" s="62"/>
      <c r="G52" s="62"/>
      <c r="H52" s="18">
        <v>72.59999999999998</v>
      </c>
      <c r="I52" s="19">
        <v>60.800000000000026</v>
      </c>
      <c r="J52" s="14"/>
      <c r="K52" s="35">
        <f t="shared" si="4"/>
        <v>0.67423611111111104</v>
      </c>
      <c r="L52" s="35">
        <f t="shared" si="5"/>
        <v>0.70535714285714279</v>
      </c>
      <c r="M52" s="35">
        <f t="shared" si="6"/>
        <v>0.70895833333333325</v>
      </c>
      <c r="N52" s="35">
        <f t="shared" si="7"/>
        <v>0.71293859649122804</v>
      </c>
      <c r="O52" s="1"/>
      <c r="P52" s="1"/>
      <c r="Q52" s="1"/>
      <c r="R52" s="1"/>
    </row>
    <row r="53" spans="2:18 16381:16381" x14ac:dyDescent="0.25">
      <c r="B53" s="9"/>
      <c r="C53" s="61"/>
      <c r="D53" s="27" t="s">
        <v>17</v>
      </c>
      <c r="E53" s="33" t="s">
        <v>340</v>
      </c>
      <c r="F53" s="41"/>
      <c r="G53" s="41"/>
      <c r="H53" s="18">
        <v>72.95999999999998</v>
      </c>
      <c r="I53" s="19">
        <v>60.440000000000026</v>
      </c>
      <c r="J53" s="14"/>
      <c r="K53" s="35">
        <f t="shared" si="4"/>
        <v>0.67461111111111105</v>
      </c>
      <c r="L53" s="35">
        <f t="shared" si="5"/>
        <v>0.70571428571428563</v>
      </c>
      <c r="M53" s="35">
        <f t="shared" si="6"/>
        <v>0.70933333333333326</v>
      </c>
      <c r="N53" s="35">
        <f t="shared" si="7"/>
        <v>0.71333333333333326</v>
      </c>
      <c r="O53" s="1"/>
      <c r="P53" s="1"/>
      <c r="Q53" s="1"/>
      <c r="R53" s="1"/>
    </row>
    <row r="54" spans="2:18 16381:16381" x14ac:dyDescent="0.25">
      <c r="B54" s="9"/>
      <c r="C54" s="61" t="s">
        <v>409</v>
      </c>
      <c r="D54" s="27" t="s">
        <v>435</v>
      </c>
      <c r="E54" s="33" t="s">
        <v>39</v>
      </c>
      <c r="F54" s="41"/>
      <c r="G54" s="41"/>
      <c r="H54" s="18">
        <v>73.199999999999989</v>
      </c>
      <c r="I54" s="19">
        <v>60.200000000000017</v>
      </c>
      <c r="J54" s="14"/>
      <c r="K54" s="35">
        <f t="shared" si="4"/>
        <v>0.67486111111111113</v>
      </c>
      <c r="L54" s="35">
        <f t="shared" si="5"/>
        <v>0.70595238095238089</v>
      </c>
      <c r="M54" s="35">
        <f t="shared" si="6"/>
        <v>0.70958333333333323</v>
      </c>
      <c r="N54" s="35">
        <f t="shared" si="7"/>
        <v>0.71359649122807012</v>
      </c>
      <c r="O54" s="1"/>
      <c r="P54" s="1"/>
      <c r="Q54" s="1"/>
      <c r="R54" s="1"/>
    </row>
    <row r="55" spans="2:18 16381:16381" x14ac:dyDescent="0.25">
      <c r="B55" s="9" t="s">
        <v>389</v>
      </c>
      <c r="C55" s="61"/>
      <c r="D55" s="27" t="s">
        <v>435</v>
      </c>
      <c r="E55" s="33"/>
      <c r="F55" s="41"/>
      <c r="G55" s="41"/>
      <c r="H55" s="18">
        <v>73.299999999999983</v>
      </c>
      <c r="I55" s="19">
        <v>60.100000000000023</v>
      </c>
      <c r="J55" s="14"/>
      <c r="K55" s="35">
        <f t="shared" si="4"/>
        <v>0.67496527777777771</v>
      </c>
      <c r="L55" s="35">
        <f t="shared" si="5"/>
        <v>0.70605158730158724</v>
      </c>
      <c r="M55" s="35">
        <f t="shared" si="6"/>
        <v>0.70968749999999992</v>
      </c>
      <c r="N55" s="35">
        <f t="shared" si="7"/>
        <v>0.71370614035087709</v>
      </c>
      <c r="O55" s="1"/>
      <c r="P55" s="1"/>
      <c r="Q55" s="1"/>
      <c r="R55" s="1"/>
    </row>
    <row r="56" spans="2:18 16381:16381" x14ac:dyDescent="0.25">
      <c r="B56" s="9"/>
      <c r="C56" s="61"/>
      <c r="D56" s="27"/>
      <c r="E56" s="33" t="s">
        <v>22</v>
      </c>
      <c r="F56" s="41"/>
      <c r="G56" s="41"/>
      <c r="H56" s="18">
        <v>73.699999999999989</v>
      </c>
      <c r="I56" s="19">
        <v>59.700000000000017</v>
      </c>
      <c r="J56" s="14"/>
      <c r="K56" s="35">
        <f t="shared" si="4"/>
        <v>0.67538194444444444</v>
      </c>
      <c r="L56" s="35">
        <f t="shared" si="5"/>
        <v>0.70644841269841263</v>
      </c>
      <c r="M56" s="35">
        <f t="shared" si="6"/>
        <v>0.71010416666666665</v>
      </c>
      <c r="N56" s="35">
        <f t="shared" si="7"/>
        <v>0.71414473684210522</v>
      </c>
      <c r="O56" s="1"/>
      <c r="P56" s="1"/>
      <c r="Q56" s="1"/>
      <c r="R56" s="1"/>
    </row>
    <row r="57" spans="2:18 16381:16381" x14ac:dyDescent="0.25">
      <c r="B57" s="9"/>
      <c r="C57" s="60" t="s">
        <v>410</v>
      </c>
      <c r="D57" s="27"/>
      <c r="E57" s="33" t="s">
        <v>31</v>
      </c>
      <c r="F57" s="41"/>
      <c r="G57" s="41"/>
      <c r="H57" s="18">
        <v>78.499999999999986</v>
      </c>
      <c r="I57" s="19">
        <v>54.90000000000002</v>
      </c>
      <c r="J57" s="14"/>
      <c r="K57" s="35">
        <f t="shared" si="4"/>
        <v>0.68038194444444444</v>
      </c>
      <c r="L57" s="35">
        <f t="shared" si="5"/>
        <v>0.71121031746031738</v>
      </c>
      <c r="M57" s="35">
        <f t="shared" si="6"/>
        <v>0.71510416666666665</v>
      </c>
      <c r="N57" s="35">
        <f t="shared" si="7"/>
        <v>0.71940789473684208</v>
      </c>
      <c r="O57" s="1"/>
      <c r="P57" s="1"/>
      <c r="Q57" s="1"/>
      <c r="R57" s="1"/>
    </row>
    <row r="58" spans="2:18 16381:16381" x14ac:dyDescent="0.25">
      <c r="B58" s="9"/>
      <c r="C58" s="60" t="s">
        <v>408</v>
      </c>
      <c r="D58" s="27"/>
      <c r="E58" s="33" t="s">
        <v>31</v>
      </c>
      <c r="F58" s="41"/>
      <c r="G58" s="41"/>
      <c r="H58" s="18">
        <v>81.299999999999983</v>
      </c>
      <c r="I58" s="19">
        <v>52.100000000000023</v>
      </c>
      <c r="J58" s="14"/>
      <c r="K58" s="35">
        <f t="shared" si="4"/>
        <v>0.68329861111111112</v>
      </c>
      <c r="L58" s="35">
        <f t="shared" si="5"/>
        <v>0.71398809523809514</v>
      </c>
      <c r="M58" s="35">
        <f t="shared" si="6"/>
        <v>0.71802083333333333</v>
      </c>
      <c r="N58" s="35">
        <f t="shared" si="7"/>
        <v>0.72247807017543852</v>
      </c>
      <c r="O58" s="1"/>
      <c r="P58" s="1"/>
      <c r="Q58" s="1"/>
      <c r="R58" s="1"/>
    </row>
    <row r="59" spans="2:18 16381:16381" x14ac:dyDescent="0.25">
      <c r="B59" s="9"/>
      <c r="C59" s="60" t="s">
        <v>406</v>
      </c>
      <c r="D59" s="27"/>
      <c r="E59" s="33"/>
      <c r="F59" s="41"/>
      <c r="G59" s="41"/>
      <c r="H59" s="18">
        <v>82.59999999999998</v>
      </c>
      <c r="I59" s="19">
        <v>50.800000000000026</v>
      </c>
      <c r="J59" s="14"/>
      <c r="K59" s="35">
        <f t="shared" si="4"/>
        <v>0.68465277777777778</v>
      </c>
      <c r="L59" s="35">
        <f t="shared" si="5"/>
        <v>0.71527777777777768</v>
      </c>
      <c r="M59" s="35">
        <f t="shared" si="6"/>
        <v>0.71937499999999999</v>
      </c>
      <c r="N59" s="35">
        <f t="shared" si="7"/>
        <v>0.72390350877192977</v>
      </c>
      <c r="O59" s="1"/>
      <c r="P59" s="1"/>
      <c r="Q59" s="1"/>
      <c r="R59" s="1"/>
    </row>
    <row r="60" spans="2:18 16381:16381" x14ac:dyDescent="0.25">
      <c r="B60" s="9" t="s">
        <v>73</v>
      </c>
      <c r="C60" s="61"/>
      <c r="D60" s="41" t="s">
        <v>436</v>
      </c>
      <c r="E60" s="33" t="s">
        <v>31</v>
      </c>
      <c r="F60" s="41"/>
      <c r="G60" s="41"/>
      <c r="H60" s="18">
        <v>82.999999999999972</v>
      </c>
      <c r="I60" s="19">
        <v>50.400000000000034</v>
      </c>
      <c r="J60" s="14"/>
      <c r="K60" s="35">
        <f t="shared" si="4"/>
        <v>0.6850694444444444</v>
      </c>
      <c r="L60" s="35">
        <f t="shared" si="5"/>
        <v>0.71567460317460307</v>
      </c>
      <c r="M60" s="35">
        <f t="shared" si="6"/>
        <v>0.71979166666666661</v>
      </c>
      <c r="N60" s="35">
        <f t="shared" si="7"/>
        <v>0.72434210526315779</v>
      </c>
      <c r="O60" s="1"/>
      <c r="P60" s="1"/>
      <c r="Q60" s="1"/>
      <c r="R60" s="1"/>
    </row>
    <row r="61" spans="2:18 16381:16381" x14ac:dyDescent="0.25">
      <c r="B61" s="9"/>
      <c r="C61" s="61" t="s">
        <v>411</v>
      </c>
      <c r="D61" s="27" t="s">
        <v>437</v>
      </c>
      <c r="E61" s="33" t="s">
        <v>39</v>
      </c>
      <c r="F61" s="41"/>
      <c r="G61" s="41"/>
      <c r="H61" s="18">
        <v>84.499999999999972</v>
      </c>
      <c r="I61" s="19">
        <v>48.900000000000034</v>
      </c>
      <c r="J61" s="14"/>
      <c r="K61" s="35">
        <f t="shared" si="4"/>
        <v>0.68663194444444442</v>
      </c>
      <c r="L61" s="35">
        <f t="shared" si="5"/>
        <v>0.71716269841269842</v>
      </c>
      <c r="M61" s="35">
        <f t="shared" si="6"/>
        <v>0.72135416666666663</v>
      </c>
      <c r="N61" s="35">
        <f t="shared" si="7"/>
        <v>0.7259868421052631</v>
      </c>
      <c r="O61" s="1"/>
      <c r="P61" s="1"/>
      <c r="Q61" s="1"/>
      <c r="R61" s="1"/>
    </row>
    <row r="62" spans="2:18 16381:16381" x14ac:dyDescent="0.25">
      <c r="B62" s="9"/>
      <c r="C62" s="61" t="s">
        <v>412</v>
      </c>
      <c r="D62" s="27" t="s">
        <v>438</v>
      </c>
      <c r="E62" s="33" t="s">
        <v>39</v>
      </c>
      <c r="F62" s="41"/>
      <c r="G62" s="41"/>
      <c r="H62" s="18">
        <v>85.799999999999983</v>
      </c>
      <c r="I62" s="19">
        <v>47.600000000000023</v>
      </c>
      <c r="J62" s="14"/>
      <c r="K62" s="35">
        <f t="shared" ref="K62:K93" si="8">$K$10+(H62/$K$6/24)</f>
        <v>0.68798611111111108</v>
      </c>
      <c r="L62" s="35">
        <f t="shared" ref="L62:L93" si="9">$L$10+(H62/$L$6/24)</f>
        <v>0.71845238095238084</v>
      </c>
      <c r="M62" s="35">
        <f t="shared" ref="M62:M93" si="10">$M$10+(H62/$M$6/24)</f>
        <v>0.72270833333333329</v>
      </c>
      <c r="N62" s="35">
        <f t="shared" ref="N62:N93" si="11">$N$10+(H62/$N$6/24)</f>
        <v>0.72741228070175434</v>
      </c>
      <c r="O62" s="1"/>
      <c r="P62" s="1"/>
      <c r="Q62" s="1"/>
      <c r="R62" s="1"/>
    </row>
    <row r="63" spans="2:18 16381:16381" x14ac:dyDescent="0.25">
      <c r="B63" s="9"/>
      <c r="C63" s="60" t="s">
        <v>407</v>
      </c>
      <c r="D63" s="27"/>
      <c r="E63" s="33" t="s">
        <v>31</v>
      </c>
      <c r="F63" s="41"/>
      <c r="G63" s="41"/>
      <c r="H63" s="18">
        <v>88.699999999999989</v>
      </c>
      <c r="I63" s="19">
        <v>44.700000000000017</v>
      </c>
      <c r="J63" s="14"/>
      <c r="K63" s="35">
        <f t="shared" si="8"/>
        <v>0.69100694444444444</v>
      </c>
      <c r="L63" s="35">
        <f t="shared" si="9"/>
        <v>0.72132936507936507</v>
      </c>
      <c r="M63" s="35">
        <f t="shared" si="10"/>
        <v>0.72572916666666665</v>
      </c>
      <c r="N63" s="35">
        <f t="shared" si="11"/>
        <v>0.73059210526315788</v>
      </c>
      <c r="O63" s="1"/>
      <c r="P63" s="1"/>
      <c r="Q63" s="1"/>
      <c r="R63" s="1"/>
    </row>
    <row r="64" spans="2:18 16381:16381" x14ac:dyDescent="0.25">
      <c r="B64" s="27"/>
      <c r="C64" s="88"/>
      <c r="D64" s="41"/>
      <c r="E64" s="37" t="s">
        <v>115</v>
      </c>
      <c r="F64" s="41"/>
      <c r="G64" s="18"/>
      <c r="H64" s="18">
        <v>89.199999999999989</v>
      </c>
      <c r="I64" s="19">
        <v>44.200000000000017</v>
      </c>
      <c r="J64" s="14"/>
      <c r="K64" s="35">
        <f t="shared" si="8"/>
        <v>0.69152777777777774</v>
      </c>
      <c r="L64" s="35">
        <f t="shared" si="9"/>
        <v>0.72182539682539681</v>
      </c>
      <c r="M64" s="35">
        <f t="shared" si="10"/>
        <v>0.72624999999999995</v>
      </c>
      <c r="N64" s="35">
        <f t="shared" si="11"/>
        <v>0.73114035087719298</v>
      </c>
      <c r="O64" s="1"/>
      <c r="P64" s="1"/>
      <c r="Q64" s="1"/>
      <c r="XFA64" s="32"/>
    </row>
    <row r="65" spans="1:18 16381:16381" x14ac:dyDescent="0.25">
      <c r="B65" s="9"/>
      <c r="C65" s="92" t="s">
        <v>390</v>
      </c>
      <c r="D65" s="27"/>
      <c r="E65" s="33"/>
      <c r="F65" s="41"/>
      <c r="G65" s="41"/>
      <c r="H65" s="18">
        <v>90.499999999999986</v>
      </c>
      <c r="I65" s="19">
        <v>42.90000000000002</v>
      </c>
      <c r="J65" s="14"/>
      <c r="K65" s="35">
        <f t="shared" si="8"/>
        <v>0.6928819444444444</v>
      </c>
      <c r="L65" s="35">
        <f t="shared" si="9"/>
        <v>0.72311507936507935</v>
      </c>
      <c r="M65" s="35">
        <f t="shared" si="10"/>
        <v>0.72760416666666661</v>
      </c>
      <c r="N65" s="35">
        <f t="shared" si="11"/>
        <v>0.73256578947368411</v>
      </c>
      <c r="O65" s="1"/>
      <c r="P65" s="1"/>
      <c r="Q65" s="1"/>
      <c r="R65" s="1"/>
    </row>
    <row r="66" spans="1:18 16381:16381" x14ac:dyDescent="0.25">
      <c r="B66" s="9"/>
      <c r="C66" s="61"/>
      <c r="D66" s="27"/>
      <c r="E66" s="37" t="s">
        <v>115</v>
      </c>
      <c r="F66" s="41"/>
      <c r="G66" s="41"/>
      <c r="H66" s="18">
        <v>90.999999999999986</v>
      </c>
      <c r="I66" s="19">
        <v>42.40000000000002</v>
      </c>
      <c r="J66" s="14"/>
      <c r="K66" s="35">
        <f t="shared" si="8"/>
        <v>0.6934027777777777</v>
      </c>
      <c r="L66" s="35">
        <f t="shared" si="9"/>
        <v>0.72361111111111109</v>
      </c>
      <c r="M66" s="35">
        <f t="shared" si="10"/>
        <v>0.72812499999999991</v>
      </c>
      <c r="N66" s="35">
        <f t="shared" si="11"/>
        <v>0.73311403508771922</v>
      </c>
      <c r="O66" s="1"/>
      <c r="P66" s="1"/>
      <c r="Q66" s="1"/>
      <c r="R66" s="1"/>
    </row>
    <row r="67" spans="1:18 16381:16381" x14ac:dyDescent="0.25">
      <c r="B67" s="41"/>
      <c r="C67" s="61" t="s">
        <v>413</v>
      </c>
      <c r="D67" s="41" t="s">
        <v>439</v>
      </c>
      <c r="E67" s="33"/>
      <c r="F67" s="41"/>
      <c r="G67" s="41"/>
      <c r="H67" s="18">
        <v>90.999999999999986</v>
      </c>
      <c r="I67" s="19">
        <v>42.40000000000002</v>
      </c>
      <c r="J67" s="14"/>
      <c r="K67" s="35">
        <f t="shared" si="8"/>
        <v>0.6934027777777777</v>
      </c>
      <c r="L67" s="35">
        <f t="shared" si="9"/>
        <v>0.72361111111111109</v>
      </c>
      <c r="M67" s="35">
        <f t="shared" si="10"/>
        <v>0.72812499999999991</v>
      </c>
      <c r="N67" s="35">
        <f t="shared" si="11"/>
        <v>0.73311403508771922</v>
      </c>
      <c r="O67" s="1"/>
      <c r="P67" s="1"/>
      <c r="Q67" s="1"/>
      <c r="R67" s="1"/>
    </row>
    <row r="68" spans="1:18 16381:16381" x14ac:dyDescent="0.25">
      <c r="B68" s="41"/>
      <c r="C68" s="61" t="s">
        <v>414</v>
      </c>
      <c r="D68" s="62" t="s">
        <v>440</v>
      </c>
      <c r="E68" s="33"/>
      <c r="F68" s="41"/>
      <c r="G68" s="41"/>
      <c r="H68" s="18">
        <v>91.799999999999983</v>
      </c>
      <c r="I68" s="19">
        <v>41.600000000000023</v>
      </c>
      <c r="J68" s="14"/>
      <c r="K68" s="35">
        <f t="shared" si="8"/>
        <v>0.69423611111111105</v>
      </c>
      <c r="L68" s="35">
        <f t="shared" si="9"/>
        <v>0.72440476190476188</v>
      </c>
      <c r="M68" s="35">
        <f t="shared" si="10"/>
        <v>0.72895833333333326</v>
      </c>
      <c r="N68" s="35">
        <f t="shared" si="11"/>
        <v>0.73399122807017536</v>
      </c>
      <c r="O68" s="1"/>
      <c r="P68" s="1"/>
      <c r="Q68" s="1"/>
      <c r="R68" s="1"/>
    </row>
    <row r="69" spans="1:18 16381:16381" x14ac:dyDescent="0.25">
      <c r="B69" s="41" t="s">
        <v>391</v>
      </c>
      <c r="C69" s="77" t="s">
        <v>392</v>
      </c>
      <c r="D69" s="62"/>
      <c r="E69" s="37"/>
      <c r="F69" s="41"/>
      <c r="G69" s="41"/>
      <c r="H69" s="18">
        <v>95.59999999999998</v>
      </c>
      <c r="I69" s="19">
        <v>37.800000000000026</v>
      </c>
      <c r="J69" s="14"/>
      <c r="K69" s="35">
        <f t="shared" si="8"/>
        <v>0.69819444444444445</v>
      </c>
      <c r="L69" s="35">
        <f t="shared" si="9"/>
        <v>0.72817460317460314</v>
      </c>
      <c r="M69" s="35">
        <f t="shared" si="10"/>
        <v>0.73291666666666666</v>
      </c>
      <c r="N69" s="35">
        <f t="shared" si="11"/>
        <v>0.73815789473684201</v>
      </c>
      <c r="O69" s="1"/>
      <c r="P69" s="1"/>
      <c r="Q69" s="1"/>
      <c r="R69" s="1"/>
    </row>
    <row r="70" spans="1:18 16381:16381" x14ac:dyDescent="0.25">
      <c r="B70" s="41"/>
      <c r="C70" s="68" t="s">
        <v>415</v>
      </c>
      <c r="D70" s="62" t="s">
        <v>441</v>
      </c>
      <c r="E70" s="37"/>
      <c r="F70" s="41"/>
      <c r="G70" s="41"/>
      <c r="H70" s="18">
        <v>95.999999999999972</v>
      </c>
      <c r="I70" s="19">
        <v>37.400000000000034</v>
      </c>
      <c r="J70" s="14"/>
      <c r="K70" s="35">
        <f t="shared" si="8"/>
        <v>0.69861111111111107</v>
      </c>
      <c r="L70" s="35">
        <f t="shared" si="9"/>
        <v>0.72857142857142854</v>
      </c>
      <c r="M70" s="35">
        <f t="shared" si="10"/>
        <v>0.73333333333333328</v>
      </c>
      <c r="N70" s="35">
        <f t="shared" si="11"/>
        <v>0.73859649122807014</v>
      </c>
      <c r="O70" s="1"/>
      <c r="P70" s="1"/>
      <c r="Q70" s="1"/>
      <c r="R70" s="1"/>
    </row>
    <row r="71" spans="1:18 16381:16381" ht="30" customHeight="1" x14ac:dyDescent="0.25">
      <c r="A71" s="76"/>
      <c r="B71" s="41"/>
      <c r="C71" s="68" t="s">
        <v>416</v>
      </c>
      <c r="D71" s="62" t="s">
        <v>17</v>
      </c>
      <c r="E71" s="33"/>
      <c r="F71" s="41"/>
      <c r="G71" s="18"/>
      <c r="H71" s="18">
        <v>97.699999999999974</v>
      </c>
      <c r="I71" s="19">
        <v>35.700000000000031</v>
      </c>
      <c r="J71" s="14"/>
      <c r="K71" s="35">
        <f t="shared" si="8"/>
        <v>0.70038194444444435</v>
      </c>
      <c r="L71" s="35">
        <f t="shared" si="9"/>
        <v>0.73025793650793647</v>
      </c>
      <c r="M71" s="35">
        <f t="shared" si="10"/>
        <v>0.73510416666666667</v>
      </c>
      <c r="N71" s="35">
        <f t="shared" si="11"/>
        <v>0.7404605263157894</v>
      </c>
      <c r="O71" s="1"/>
      <c r="P71" s="1"/>
      <c r="Q71" s="1"/>
      <c r="XFA71" s="8"/>
    </row>
    <row r="72" spans="1:18 16381:16381" ht="30" customHeight="1" x14ac:dyDescent="0.25">
      <c r="A72" s="76"/>
      <c r="B72" s="41" t="s">
        <v>394</v>
      </c>
      <c r="C72" s="91" t="s">
        <v>393</v>
      </c>
      <c r="D72" s="62"/>
      <c r="E72" s="33"/>
      <c r="F72" s="41"/>
      <c r="G72" s="38"/>
      <c r="H72" s="18">
        <v>98.199999999999974</v>
      </c>
      <c r="I72" s="19">
        <v>35.200000000000031</v>
      </c>
      <c r="J72" s="14"/>
      <c r="K72" s="35">
        <f t="shared" si="8"/>
        <v>0.70090277777777776</v>
      </c>
      <c r="L72" s="35">
        <f t="shared" si="9"/>
        <v>0.73075396825396821</v>
      </c>
      <c r="M72" s="35">
        <f t="shared" si="10"/>
        <v>0.73562499999999997</v>
      </c>
      <c r="N72" s="35">
        <f t="shared" si="11"/>
        <v>0.74100877192982451</v>
      </c>
      <c r="O72" s="1"/>
      <c r="P72" s="1"/>
      <c r="Q72" s="1"/>
      <c r="XFA72" s="89"/>
    </row>
    <row r="73" spans="1:18 16381:16381" ht="30" customHeight="1" x14ac:dyDescent="0.25">
      <c r="A73" s="76"/>
      <c r="B73" s="41"/>
      <c r="C73" s="88" t="s">
        <v>417</v>
      </c>
      <c r="D73" s="62" t="s">
        <v>18</v>
      </c>
      <c r="E73" s="33"/>
      <c r="F73" s="41"/>
      <c r="G73" s="38"/>
      <c r="H73" s="18">
        <v>98.999999999999972</v>
      </c>
      <c r="I73" s="19">
        <v>34.400000000000034</v>
      </c>
      <c r="J73" s="14"/>
      <c r="K73" s="35">
        <f t="shared" si="8"/>
        <v>0.70173611111111112</v>
      </c>
      <c r="L73" s="35">
        <f t="shared" si="9"/>
        <v>0.731547619047619</v>
      </c>
      <c r="M73" s="35">
        <f t="shared" si="10"/>
        <v>0.73645833333333321</v>
      </c>
      <c r="N73" s="35">
        <f t="shared" si="11"/>
        <v>0.74188596491228065</v>
      </c>
      <c r="O73" s="1"/>
      <c r="P73" s="1"/>
      <c r="Q73" s="1"/>
      <c r="XFA73" s="89"/>
    </row>
    <row r="74" spans="1:18 16381:16381" x14ac:dyDescent="0.25">
      <c r="B74" s="9" t="s">
        <v>394</v>
      </c>
      <c r="C74" s="92" t="s">
        <v>393</v>
      </c>
      <c r="D74" s="27"/>
      <c r="E74" s="33"/>
      <c r="F74" s="41"/>
      <c r="G74" s="41"/>
      <c r="H74" s="18">
        <v>99.199999999999974</v>
      </c>
      <c r="I74" s="19">
        <v>34.200000000000031</v>
      </c>
      <c r="J74" s="14"/>
      <c r="K74" s="35">
        <f t="shared" si="8"/>
        <v>0.70194444444444437</v>
      </c>
      <c r="L74" s="35">
        <f t="shared" si="9"/>
        <v>0.7317460317460317</v>
      </c>
      <c r="M74" s="35">
        <f t="shared" si="10"/>
        <v>0.73666666666666658</v>
      </c>
      <c r="N74" s="35">
        <f t="shared" si="11"/>
        <v>0.74210526315789471</v>
      </c>
      <c r="O74" s="1"/>
      <c r="P74" s="1"/>
      <c r="Q74" s="1"/>
      <c r="R74" s="1"/>
    </row>
    <row r="75" spans="1:18 16381:16381" x14ac:dyDescent="0.25">
      <c r="B75" s="80" t="s">
        <v>394</v>
      </c>
      <c r="C75" s="77" t="s">
        <v>455</v>
      </c>
      <c r="D75" s="27"/>
      <c r="E75" s="33"/>
      <c r="F75" s="41"/>
      <c r="G75" s="41"/>
      <c r="H75" s="18">
        <v>101.49999999999997</v>
      </c>
      <c r="I75" s="19">
        <v>31.900000000000034</v>
      </c>
      <c r="J75" s="14"/>
      <c r="K75" s="35">
        <f t="shared" si="8"/>
        <v>0.70434027777777775</v>
      </c>
      <c r="L75" s="35">
        <f t="shared" si="9"/>
        <v>0.73402777777777772</v>
      </c>
      <c r="M75" s="35">
        <f t="shared" si="10"/>
        <v>0.73906249999999996</v>
      </c>
      <c r="N75" s="35">
        <f t="shared" si="11"/>
        <v>0.74462719298245605</v>
      </c>
      <c r="O75" s="1"/>
      <c r="P75" s="1"/>
      <c r="Q75" s="1"/>
      <c r="R75" s="1"/>
    </row>
    <row r="76" spans="1:18 16381:16381" x14ac:dyDescent="0.25">
      <c r="B76" s="9"/>
      <c r="C76" s="61" t="s">
        <v>430</v>
      </c>
      <c r="D76" s="27"/>
      <c r="E76" s="33"/>
      <c r="F76" s="41"/>
      <c r="G76" s="41"/>
      <c r="H76" s="18">
        <v>101.09999999999997</v>
      </c>
      <c r="I76" s="19">
        <v>32.30000000000004</v>
      </c>
      <c r="J76" s="14"/>
      <c r="K76" s="35">
        <f t="shared" si="8"/>
        <v>0.70392361111111101</v>
      </c>
      <c r="L76" s="35">
        <f t="shared" si="9"/>
        <v>0.73363095238095233</v>
      </c>
      <c r="M76" s="35">
        <f t="shared" si="10"/>
        <v>0.73864583333333322</v>
      </c>
      <c r="N76" s="35">
        <f t="shared" si="11"/>
        <v>0.74418859649122804</v>
      </c>
      <c r="O76" s="1"/>
      <c r="P76" s="1"/>
      <c r="Q76" s="1"/>
      <c r="R76" s="1"/>
    </row>
    <row r="77" spans="1:18 16381:16381" x14ac:dyDescent="0.25">
      <c r="B77" s="9"/>
      <c r="C77" s="60" t="s">
        <v>429</v>
      </c>
      <c r="D77" s="27"/>
      <c r="E77" s="33"/>
      <c r="F77" s="41"/>
      <c r="G77" s="41"/>
      <c r="H77" s="18">
        <v>101.09999999999997</v>
      </c>
      <c r="I77" s="19">
        <v>32.30000000000004</v>
      </c>
      <c r="J77" s="14"/>
      <c r="K77" s="35">
        <f t="shared" si="8"/>
        <v>0.70392361111111101</v>
      </c>
      <c r="L77" s="35">
        <f t="shared" si="9"/>
        <v>0.73363095238095233</v>
      </c>
      <c r="M77" s="35">
        <f t="shared" si="10"/>
        <v>0.73864583333333322</v>
      </c>
      <c r="N77" s="35">
        <f t="shared" si="11"/>
        <v>0.74418859649122804</v>
      </c>
      <c r="O77" s="1"/>
      <c r="P77" s="1"/>
      <c r="Q77" s="1"/>
      <c r="R77" s="1"/>
    </row>
    <row r="78" spans="1:18 16381:16381" x14ac:dyDescent="0.25">
      <c r="B78" s="9"/>
      <c r="C78" s="61"/>
      <c r="D78" s="27" t="s">
        <v>442</v>
      </c>
      <c r="E78" s="33"/>
      <c r="F78" s="41"/>
      <c r="G78" s="41"/>
      <c r="H78" s="18">
        <v>101.39999999999996</v>
      </c>
      <c r="I78" s="19">
        <v>32.000000000000043</v>
      </c>
      <c r="J78" s="14"/>
      <c r="K78" s="35">
        <f t="shared" si="8"/>
        <v>0.70423611111111106</v>
      </c>
      <c r="L78" s="35">
        <f t="shared" si="9"/>
        <v>0.73392857142857137</v>
      </c>
      <c r="M78" s="35">
        <f t="shared" si="10"/>
        <v>0.73895833333333327</v>
      </c>
      <c r="N78" s="35">
        <f t="shared" si="11"/>
        <v>0.74451754385964908</v>
      </c>
      <c r="O78" s="1"/>
      <c r="P78" s="1"/>
      <c r="Q78" s="1"/>
      <c r="R78" s="1"/>
    </row>
    <row r="79" spans="1:18 16381:16381" x14ac:dyDescent="0.25">
      <c r="B79" s="9"/>
      <c r="C79" s="61"/>
      <c r="D79" s="27" t="s">
        <v>443</v>
      </c>
      <c r="E79" s="33" t="s">
        <v>39</v>
      </c>
      <c r="F79" s="41"/>
      <c r="G79" s="41"/>
      <c r="H79" s="18">
        <v>101.49999999999997</v>
      </c>
      <c r="I79" s="19">
        <v>31.900000000000034</v>
      </c>
      <c r="J79" s="14"/>
      <c r="K79" s="35">
        <f t="shared" si="8"/>
        <v>0.70434027777777775</v>
      </c>
      <c r="L79" s="35">
        <f t="shared" si="9"/>
        <v>0.73402777777777772</v>
      </c>
      <c r="M79" s="35">
        <f t="shared" si="10"/>
        <v>0.73906249999999996</v>
      </c>
      <c r="N79" s="35">
        <f t="shared" si="11"/>
        <v>0.74462719298245605</v>
      </c>
      <c r="O79" s="1"/>
      <c r="P79" s="1"/>
      <c r="Q79" s="1"/>
      <c r="R79" s="1"/>
    </row>
    <row r="80" spans="1:18 16381:16381" x14ac:dyDescent="0.25">
      <c r="B80" s="9"/>
      <c r="C80" s="60" t="s">
        <v>454</v>
      </c>
      <c r="D80" s="27"/>
      <c r="E80" s="33"/>
      <c r="F80" s="41"/>
      <c r="G80" s="41"/>
      <c r="H80" s="18">
        <v>104.29999999999998</v>
      </c>
      <c r="I80" s="19">
        <v>29.100000000000023</v>
      </c>
      <c r="J80" s="14"/>
      <c r="K80" s="35">
        <f t="shared" si="8"/>
        <v>0.70725694444444442</v>
      </c>
      <c r="L80" s="35">
        <f t="shared" si="9"/>
        <v>0.73680555555555549</v>
      </c>
      <c r="M80" s="35">
        <f t="shared" si="10"/>
        <v>0.74197916666666663</v>
      </c>
      <c r="N80" s="35">
        <f t="shared" si="11"/>
        <v>0.74769736842105261</v>
      </c>
      <c r="O80" s="1"/>
      <c r="P80" s="1"/>
      <c r="Q80" s="1"/>
      <c r="R80" s="1"/>
    </row>
    <row r="81" spans="2:18" x14ac:dyDescent="0.25">
      <c r="B81" s="9"/>
      <c r="C81" s="68" t="s">
        <v>452</v>
      </c>
      <c r="D81" s="27" t="s">
        <v>453</v>
      </c>
      <c r="E81" s="33" t="s">
        <v>307</v>
      </c>
      <c r="F81" s="41"/>
      <c r="G81" s="41"/>
      <c r="H81" s="18">
        <v>104.89999999999998</v>
      </c>
      <c r="I81" s="19">
        <v>28.500000000000028</v>
      </c>
      <c r="J81" s="14"/>
      <c r="K81" s="35">
        <f t="shared" si="8"/>
        <v>0.70788194444444441</v>
      </c>
      <c r="L81" s="35">
        <f t="shared" si="9"/>
        <v>0.73740079365079358</v>
      </c>
      <c r="M81" s="35">
        <f t="shared" si="10"/>
        <v>0.74260416666666662</v>
      </c>
      <c r="N81" s="35">
        <f t="shared" si="11"/>
        <v>0.74835526315789469</v>
      </c>
      <c r="O81" s="1"/>
      <c r="P81" s="1"/>
      <c r="Q81" s="1"/>
      <c r="R81" s="1"/>
    </row>
    <row r="82" spans="2:18" x14ac:dyDescent="0.25">
      <c r="B82" s="9"/>
      <c r="C82" s="61"/>
      <c r="D82" s="27" t="s">
        <v>444</v>
      </c>
      <c r="E82" s="37" t="s">
        <v>115</v>
      </c>
      <c r="F82" s="41"/>
      <c r="G82" s="41"/>
      <c r="H82" s="18">
        <v>105.39999999999998</v>
      </c>
      <c r="I82" s="19">
        <v>28.000000000000028</v>
      </c>
      <c r="J82" s="14"/>
      <c r="K82" s="35">
        <f t="shared" si="8"/>
        <v>0.70840277777777771</v>
      </c>
      <c r="L82" s="35">
        <f t="shared" si="9"/>
        <v>0.73789682539682533</v>
      </c>
      <c r="M82" s="35">
        <f t="shared" si="10"/>
        <v>0.74312499999999992</v>
      </c>
      <c r="N82" s="35">
        <f t="shared" si="11"/>
        <v>0.74890350877192979</v>
      </c>
      <c r="O82" s="1"/>
      <c r="P82" s="1"/>
      <c r="Q82" s="1"/>
      <c r="R82" s="1"/>
    </row>
    <row r="83" spans="2:18" x14ac:dyDescent="0.25">
      <c r="B83" s="9"/>
      <c r="C83" s="60" t="s">
        <v>456</v>
      </c>
      <c r="D83" s="27"/>
      <c r="E83" s="33"/>
      <c r="F83" s="41"/>
      <c r="G83" s="41"/>
      <c r="H83" s="18">
        <v>106.49999999999997</v>
      </c>
      <c r="I83" s="19">
        <v>26.900000000000034</v>
      </c>
      <c r="J83" s="14"/>
      <c r="K83" s="35">
        <f t="shared" si="8"/>
        <v>0.70954861111111112</v>
      </c>
      <c r="L83" s="35">
        <f t="shared" si="9"/>
        <v>0.73898809523809517</v>
      </c>
      <c r="M83" s="35">
        <f t="shared" si="10"/>
        <v>0.74427083333333321</v>
      </c>
      <c r="N83" s="35">
        <f t="shared" si="11"/>
        <v>0.75010964912280698</v>
      </c>
      <c r="O83" s="1"/>
      <c r="P83" s="1"/>
      <c r="Q83" s="1"/>
      <c r="R83" s="1"/>
    </row>
    <row r="84" spans="2:18" x14ac:dyDescent="0.25">
      <c r="B84" s="9"/>
      <c r="C84" s="79" t="s">
        <v>424</v>
      </c>
      <c r="D84" s="27"/>
      <c r="E84" s="33" t="s">
        <v>423</v>
      </c>
      <c r="F84" s="41"/>
      <c r="G84" s="41"/>
      <c r="H84" s="18">
        <v>106.49999999999997</v>
      </c>
      <c r="I84" s="19">
        <v>26.900000000000034</v>
      </c>
      <c r="J84" s="14"/>
      <c r="K84" s="35">
        <f t="shared" si="8"/>
        <v>0.70954861111111112</v>
      </c>
      <c r="L84" s="35">
        <f t="shared" si="9"/>
        <v>0.73898809523809517</v>
      </c>
      <c r="M84" s="35">
        <f t="shared" si="10"/>
        <v>0.74427083333333321</v>
      </c>
      <c r="N84" s="35">
        <f t="shared" si="11"/>
        <v>0.75010964912280698</v>
      </c>
      <c r="O84" s="1"/>
      <c r="P84" s="1"/>
      <c r="Q84" s="1"/>
      <c r="R84" s="1"/>
    </row>
    <row r="85" spans="2:18" x14ac:dyDescent="0.25">
      <c r="B85" s="9"/>
      <c r="C85" s="61" t="s">
        <v>425</v>
      </c>
      <c r="D85" s="27" t="s">
        <v>445</v>
      </c>
      <c r="E85" s="33"/>
      <c r="F85" s="41"/>
      <c r="G85" s="41"/>
      <c r="H85" s="18">
        <v>108.09999999999997</v>
      </c>
      <c r="I85" s="19">
        <v>25.30000000000004</v>
      </c>
      <c r="J85" s="14"/>
      <c r="K85" s="35">
        <f t="shared" si="8"/>
        <v>0.71121527777777771</v>
      </c>
      <c r="L85" s="35">
        <f t="shared" si="9"/>
        <v>0.74057539682539675</v>
      </c>
      <c r="M85" s="35">
        <f t="shared" si="10"/>
        <v>0.74593749999999992</v>
      </c>
      <c r="N85" s="35">
        <f t="shared" si="11"/>
        <v>0.75186403508771926</v>
      </c>
      <c r="O85" s="1"/>
      <c r="P85" s="1"/>
      <c r="Q85" s="1"/>
      <c r="R85" s="1"/>
    </row>
    <row r="86" spans="2:18" x14ac:dyDescent="0.25">
      <c r="B86" s="9"/>
      <c r="C86" s="61" t="s">
        <v>426</v>
      </c>
      <c r="D86" s="27" t="s">
        <v>446</v>
      </c>
      <c r="E86" s="33"/>
      <c r="F86" s="41"/>
      <c r="G86" s="41"/>
      <c r="H86" s="18">
        <v>110.19999999999996</v>
      </c>
      <c r="I86" s="19">
        <v>23.200000000000045</v>
      </c>
      <c r="J86" s="14"/>
      <c r="K86" s="35">
        <f t="shared" si="8"/>
        <v>0.71340277777777772</v>
      </c>
      <c r="L86" s="35">
        <f t="shared" si="9"/>
        <v>0.74265873015873007</v>
      </c>
      <c r="M86" s="35">
        <f t="shared" si="10"/>
        <v>0.74812499999999993</v>
      </c>
      <c r="N86" s="35">
        <f t="shared" si="11"/>
        <v>0.75416666666666665</v>
      </c>
      <c r="O86" s="1"/>
      <c r="P86" s="1"/>
      <c r="Q86" s="1"/>
      <c r="R86" s="1"/>
    </row>
    <row r="87" spans="2:18" x14ac:dyDescent="0.25">
      <c r="B87" s="9"/>
      <c r="C87" s="61" t="s">
        <v>427</v>
      </c>
      <c r="D87" s="27" t="s">
        <v>447</v>
      </c>
      <c r="E87" s="33" t="s">
        <v>115</v>
      </c>
      <c r="F87" s="41"/>
      <c r="G87" s="41"/>
      <c r="H87" s="18">
        <v>110.19999999999996</v>
      </c>
      <c r="I87" s="19">
        <v>23.200000000000045</v>
      </c>
      <c r="J87" s="14"/>
      <c r="K87" s="35">
        <f t="shared" si="8"/>
        <v>0.71340277777777772</v>
      </c>
      <c r="L87" s="35">
        <f t="shared" si="9"/>
        <v>0.74265873015873007</v>
      </c>
      <c r="M87" s="35">
        <f t="shared" si="10"/>
        <v>0.74812499999999993</v>
      </c>
      <c r="N87" s="35">
        <f t="shared" si="11"/>
        <v>0.75416666666666665</v>
      </c>
      <c r="O87" s="1"/>
      <c r="P87" s="1"/>
      <c r="Q87" s="1"/>
      <c r="R87" s="1"/>
    </row>
    <row r="88" spans="2:18" x14ac:dyDescent="0.25">
      <c r="B88" s="9" t="s">
        <v>394</v>
      </c>
      <c r="C88" s="60" t="s">
        <v>418</v>
      </c>
      <c r="D88" s="27"/>
      <c r="E88" s="33" t="s">
        <v>32</v>
      </c>
      <c r="F88" s="41"/>
      <c r="G88" s="41"/>
      <c r="H88" s="18">
        <v>110.99999999999997</v>
      </c>
      <c r="I88" s="19">
        <v>22.400000000000034</v>
      </c>
      <c r="J88" s="14"/>
      <c r="K88" s="35">
        <f t="shared" si="8"/>
        <v>0.71423611111111107</v>
      </c>
      <c r="L88" s="35">
        <f t="shared" si="9"/>
        <v>0.74345238095238086</v>
      </c>
      <c r="M88" s="35">
        <f t="shared" si="10"/>
        <v>0.74895833333333328</v>
      </c>
      <c r="N88" s="35">
        <f t="shared" si="11"/>
        <v>0.75504385964912268</v>
      </c>
      <c r="O88" s="1"/>
      <c r="P88" s="1"/>
      <c r="Q88" s="1"/>
      <c r="R88" s="1"/>
    </row>
    <row r="89" spans="2:18" x14ac:dyDescent="0.25">
      <c r="B89" s="9"/>
      <c r="C89" s="61" t="s">
        <v>428</v>
      </c>
      <c r="D89" s="27" t="s">
        <v>448</v>
      </c>
      <c r="E89" s="37"/>
      <c r="F89" s="41"/>
      <c r="G89" s="41"/>
      <c r="H89" s="18">
        <v>111.19999999999996</v>
      </c>
      <c r="I89" s="19">
        <v>22.200000000000045</v>
      </c>
      <c r="J89" s="14"/>
      <c r="K89" s="35">
        <f t="shared" si="8"/>
        <v>0.71444444444444444</v>
      </c>
      <c r="L89" s="35">
        <f t="shared" si="9"/>
        <v>0.74365079365079356</v>
      </c>
      <c r="M89" s="35">
        <f t="shared" si="10"/>
        <v>0.74916666666666654</v>
      </c>
      <c r="N89" s="35">
        <f t="shared" si="11"/>
        <v>0.75526315789473675</v>
      </c>
      <c r="O89" s="1"/>
      <c r="P89" s="1"/>
      <c r="Q89" s="1"/>
      <c r="R89" s="1"/>
    </row>
    <row r="90" spans="2:18" x14ac:dyDescent="0.25">
      <c r="B90" s="9" t="s">
        <v>394</v>
      </c>
      <c r="C90" s="60" t="s">
        <v>395</v>
      </c>
      <c r="D90" s="27"/>
      <c r="E90" s="33"/>
      <c r="F90" s="41"/>
      <c r="G90" s="41"/>
      <c r="H90" s="18">
        <v>112.89999999999996</v>
      </c>
      <c r="I90" s="19">
        <v>20.500000000000043</v>
      </c>
      <c r="J90" s="14"/>
      <c r="K90" s="35">
        <f t="shared" si="8"/>
        <v>0.71621527777777771</v>
      </c>
      <c r="L90" s="35">
        <f t="shared" si="9"/>
        <v>0.74533730158730149</v>
      </c>
      <c r="M90" s="35">
        <f t="shared" si="10"/>
        <v>0.75093749999999992</v>
      </c>
      <c r="N90" s="35">
        <f t="shared" si="11"/>
        <v>0.75712719298245612</v>
      </c>
      <c r="O90" s="1"/>
      <c r="P90" s="72"/>
      <c r="Q90" s="1"/>
      <c r="R90" s="1"/>
    </row>
    <row r="91" spans="2:18" x14ac:dyDescent="0.25">
      <c r="B91" s="80" t="s">
        <v>394</v>
      </c>
      <c r="C91" s="77" t="s">
        <v>396</v>
      </c>
      <c r="D91" s="27"/>
      <c r="E91" s="33"/>
      <c r="F91" s="41"/>
      <c r="G91" s="41"/>
      <c r="H91" s="18">
        <v>113.69999999999996</v>
      </c>
      <c r="I91" s="19">
        <v>19.700000000000045</v>
      </c>
      <c r="J91" s="14"/>
      <c r="K91" s="35">
        <f t="shared" si="8"/>
        <v>0.71704861111111107</v>
      </c>
      <c r="L91" s="35">
        <f t="shared" si="9"/>
        <v>0.74613095238095228</v>
      </c>
      <c r="M91" s="35">
        <f t="shared" si="10"/>
        <v>0.75177083333333328</v>
      </c>
      <c r="N91" s="35">
        <f t="shared" si="11"/>
        <v>0.75800438596491215</v>
      </c>
      <c r="O91" s="72"/>
      <c r="P91" s="1"/>
      <c r="Q91" s="1"/>
      <c r="R91" s="1"/>
    </row>
    <row r="92" spans="2:18" x14ac:dyDescent="0.25">
      <c r="B92" s="9"/>
      <c r="C92" s="61"/>
      <c r="D92" s="27" t="s">
        <v>17</v>
      </c>
      <c r="E92" s="33" t="s">
        <v>422</v>
      </c>
      <c r="F92" s="41"/>
      <c r="G92" s="41"/>
      <c r="H92" s="18">
        <v>113.89999999999996</v>
      </c>
      <c r="I92" s="19">
        <v>19.500000000000043</v>
      </c>
      <c r="J92" s="14"/>
      <c r="K92" s="35">
        <f t="shared" si="8"/>
        <v>0.71725694444444443</v>
      </c>
      <c r="L92" s="35">
        <f t="shared" si="9"/>
        <v>0.74632936507936498</v>
      </c>
      <c r="M92" s="35">
        <f t="shared" si="10"/>
        <v>0.75197916666666664</v>
      </c>
      <c r="N92" s="35">
        <f t="shared" si="11"/>
        <v>0.75822368421052622</v>
      </c>
      <c r="O92" s="1"/>
      <c r="P92" s="72"/>
      <c r="Q92" s="1"/>
      <c r="R92" s="1"/>
    </row>
    <row r="93" spans="2:18" x14ac:dyDescent="0.25">
      <c r="B93" s="9" t="s">
        <v>394</v>
      </c>
      <c r="C93" s="61" t="s">
        <v>421</v>
      </c>
      <c r="D93" s="27" t="s">
        <v>437</v>
      </c>
      <c r="E93" s="33" t="s">
        <v>39</v>
      </c>
      <c r="F93" s="41"/>
      <c r="G93" s="41"/>
      <c r="H93" s="18">
        <v>114.79999999999997</v>
      </c>
      <c r="I93" s="19">
        <v>18.600000000000037</v>
      </c>
      <c r="J93" s="14"/>
      <c r="K93" s="35">
        <f t="shared" si="8"/>
        <v>0.71819444444444436</v>
      </c>
      <c r="L93" s="35">
        <f t="shared" si="9"/>
        <v>0.74722222222222212</v>
      </c>
      <c r="M93" s="35">
        <f t="shared" si="10"/>
        <v>0.75291666666666657</v>
      </c>
      <c r="N93" s="35">
        <f t="shared" si="11"/>
        <v>0.75921052631578945</v>
      </c>
      <c r="O93" s="72"/>
      <c r="P93" s="1"/>
      <c r="Q93" s="1"/>
      <c r="R93" s="1"/>
    </row>
    <row r="94" spans="2:18" x14ac:dyDescent="0.25">
      <c r="B94" s="9"/>
      <c r="C94" s="60" t="s">
        <v>397</v>
      </c>
      <c r="D94" s="27"/>
      <c r="E94" s="33"/>
      <c r="F94" s="41"/>
      <c r="G94" s="41"/>
      <c r="H94" s="18">
        <v>114.79999999999997</v>
      </c>
      <c r="I94" s="19">
        <v>18.600000000000037</v>
      </c>
      <c r="J94" s="14"/>
      <c r="K94" s="35">
        <f t="shared" ref="K94:K110" si="12">$K$10+(H94/$K$6/24)</f>
        <v>0.71819444444444436</v>
      </c>
      <c r="L94" s="35">
        <f t="shared" ref="L94:L110" si="13">$L$10+(H94/$L$6/24)</f>
        <v>0.74722222222222212</v>
      </c>
      <c r="M94" s="35">
        <f t="shared" ref="M94:M110" si="14">$M$10+(H94/$M$6/24)</f>
        <v>0.75291666666666657</v>
      </c>
      <c r="N94" s="35">
        <f t="shared" ref="N94:N110" si="15">$N$10+(H94/$N$6/24)</f>
        <v>0.75921052631578945</v>
      </c>
      <c r="O94" s="72"/>
      <c r="P94" s="1"/>
      <c r="Q94" s="1"/>
      <c r="R94" s="1"/>
    </row>
    <row r="95" spans="2:18" x14ac:dyDescent="0.25">
      <c r="B95" s="9"/>
      <c r="C95" s="60" t="s">
        <v>457</v>
      </c>
      <c r="D95" s="27"/>
      <c r="E95" s="33"/>
      <c r="F95" s="41"/>
      <c r="G95" s="41"/>
      <c r="H95" s="18">
        <v>116.89999999999996</v>
      </c>
      <c r="I95" s="19">
        <v>16.500000000000043</v>
      </c>
      <c r="J95" s="14"/>
      <c r="K95" s="35">
        <f t="shared" si="12"/>
        <v>0.72038194444444437</v>
      </c>
      <c r="L95" s="35">
        <f t="shared" si="13"/>
        <v>0.74930555555555545</v>
      </c>
      <c r="M95" s="35">
        <f t="shared" si="14"/>
        <v>0.75510416666666658</v>
      </c>
      <c r="N95" s="35">
        <f t="shared" si="15"/>
        <v>0.76151315789473673</v>
      </c>
      <c r="O95" s="72"/>
      <c r="P95" s="1"/>
      <c r="Q95" s="1"/>
      <c r="R95" s="1"/>
    </row>
    <row r="96" spans="2:18" x14ac:dyDescent="0.25">
      <c r="B96" s="9"/>
      <c r="C96" s="60" t="s">
        <v>398</v>
      </c>
      <c r="D96" s="27"/>
      <c r="E96" s="33"/>
      <c r="F96" s="41"/>
      <c r="G96" s="41"/>
      <c r="H96" s="18">
        <v>117.19999999999996</v>
      </c>
      <c r="I96" s="19">
        <v>16.200000000000045</v>
      </c>
      <c r="J96" s="14"/>
      <c r="K96" s="35">
        <f t="shared" si="12"/>
        <v>0.72069444444444442</v>
      </c>
      <c r="L96" s="35">
        <f t="shared" si="13"/>
        <v>0.74960317460317449</v>
      </c>
      <c r="M96" s="35">
        <f t="shared" si="14"/>
        <v>0.75541666666666663</v>
      </c>
      <c r="N96" s="35">
        <f t="shared" si="15"/>
        <v>0.76184210526315788</v>
      </c>
      <c r="O96" s="72"/>
      <c r="P96" s="1"/>
      <c r="Q96" s="1"/>
      <c r="R96" s="1"/>
    </row>
    <row r="97" spans="2:18" x14ac:dyDescent="0.25">
      <c r="B97" s="9"/>
      <c r="C97" s="60" t="s">
        <v>399</v>
      </c>
      <c r="D97" s="27"/>
      <c r="E97" s="33"/>
      <c r="F97" s="41"/>
      <c r="G97" s="41"/>
      <c r="H97" s="18">
        <v>118.99999999999997</v>
      </c>
      <c r="I97" s="19">
        <v>14.400000000000034</v>
      </c>
      <c r="J97" s="14"/>
      <c r="K97" s="35">
        <f t="shared" si="12"/>
        <v>0.72256944444444438</v>
      </c>
      <c r="L97" s="35">
        <f t="shared" si="13"/>
        <v>0.75138888888888888</v>
      </c>
      <c r="M97" s="35">
        <f t="shared" si="14"/>
        <v>0.75729166666666659</v>
      </c>
      <c r="N97" s="35">
        <f t="shared" si="15"/>
        <v>0.76381578947368411</v>
      </c>
      <c r="O97" s="72"/>
      <c r="P97" s="1"/>
      <c r="Q97" s="1"/>
      <c r="R97" s="1"/>
    </row>
    <row r="98" spans="2:18" x14ac:dyDescent="0.25">
      <c r="B98" s="9"/>
      <c r="C98" s="61"/>
      <c r="D98" s="27" t="s">
        <v>17</v>
      </c>
      <c r="E98" s="33" t="s">
        <v>39</v>
      </c>
      <c r="F98" s="41"/>
      <c r="G98" s="41"/>
      <c r="H98" s="18">
        <v>119.19999999999996</v>
      </c>
      <c r="I98" s="19">
        <v>14.200000000000045</v>
      </c>
      <c r="J98" s="14"/>
      <c r="K98" s="35">
        <f t="shared" si="12"/>
        <v>0.72277777777777774</v>
      </c>
      <c r="L98" s="35">
        <f t="shared" si="13"/>
        <v>0.75158730158730158</v>
      </c>
      <c r="M98" s="35">
        <f t="shared" si="14"/>
        <v>0.75749999999999995</v>
      </c>
      <c r="N98" s="35">
        <f t="shared" si="15"/>
        <v>0.76403508771929818</v>
      </c>
      <c r="O98" s="72"/>
      <c r="P98" s="1"/>
      <c r="Q98" s="1"/>
      <c r="R98" s="1"/>
    </row>
    <row r="99" spans="2:18" x14ac:dyDescent="0.25">
      <c r="B99" s="9"/>
      <c r="C99" s="61" t="s">
        <v>420</v>
      </c>
      <c r="D99" s="27" t="s">
        <v>436</v>
      </c>
      <c r="E99" s="33" t="s">
        <v>39</v>
      </c>
      <c r="F99" s="41"/>
      <c r="G99" s="41"/>
      <c r="H99" s="18">
        <v>119.39999999999996</v>
      </c>
      <c r="I99" s="19">
        <v>14.000000000000043</v>
      </c>
      <c r="J99" s="14"/>
      <c r="K99" s="35">
        <f t="shared" si="12"/>
        <v>0.72298611111111111</v>
      </c>
      <c r="L99" s="35">
        <f t="shared" si="13"/>
        <v>0.75178571428571428</v>
      </c>
      <c r="M99" s="35">
        <f t="shared" si="14"/>
        <v>0.75770833333333321</v>
      </c>
      <c r="N99" s="35">
        <f t="shared" si="15"/>
        <v>0.76425438596491224</v>
      </c>
      <c r="O99" s="72"/>
      <c r="P99" s="1"/>
      <c r="Q99" s="1"/>
      <c r="R99" s="1"/>
    </row>
    <row r="100" spans="2:18" x14ac:dyDescent="0.25">
      <c r="B100" s="9" t="s">
        <v>400</v>
      </c>
      <c r="C100" s="60" t="s">
        <v>419</v>
      </c>
      <c r="D100" s="27"/>
      <c r="E100" s="33" t="s">
        <v>22</v>
      </c>
      <c r="F100" s="41"/>
      <c r="G100" s="41"/>
      <c r="H100" s="18">
        <v>120.79999999999997</v>
      </c>
      <c r="I100" s="19">
        <v>12.600000000000037</v>
      </c>
      <c r="J100" s="14"/>
      <c r="K100" s="35">
        <f t="shared" si="12"/>
        <v>0.72444444444444445</v>
      </c>
      <c r="L100" s="35">
        <f t="shared" si="13"/>
        <v>0.75317460317460316</v>
      </c>
      <c r="M100" s="35">
        <f t="shared" si="14"/>
        <v>0.75916666666666655</v>
      </c>
      <c r="N100" s="35">
        <f t="shared" si="15"/>
        <v>0.76578947368421046</v>
      </c>
      <c r="O100" s="72"/>
      <c r="P100" s="1"/>
      <c r="Q100" s="1"/>
      <c r="R100" s="1"/>
    </row>
    <row r="101" spans="2:18" ht="27" x14ac:dyDescent="0.25">
      <c r="B101" s="9"/>
      <c r="C101" s="61"/>
      <c r="D101" s="27" t="s">
        <v>458</v>
      </c>
      <c r="E101" s="37" t="s">
        <v>459</v>
      </c>
      <c r="F101" s="41"/>
      <c r="G101" s="41"/>
      <c r="H101" s="18">
        <v>121.09999999999997</v>
      </c>
      <c r="I101" s="19">
        <v>12.30000000000004</v>
      </c>
      <c r="J101" s="14"/>
      <c r="K101" s="35">
        <f t="shared" si="12"/>
        <v>0.72475694444444438</v>
      </c>
      <c r="L101" s="35">
        <f t="shared" si="13"/>
        <v>0.7534722222222221</v>
      </c>
      <c r="M101" s="35">
        <f t="shared" si="14"/>
        <v>0.75947916666666659</v>
      </c>
      <c r="N101" s="35">
        <f t="shared" si="15"/>
        <v>0.7661184210526315</v>
      </c>
      <c r="O101" s="72"/>
      <c r="P101" s="1"/>
      <c r="Q101" s="1"/>
      <c r="R101" s="1"/>
    </row>
    <row r="102" spans="2:18" x14ac:dyDescent="0.25">
      <c r="B102" s="80"/>
      <c r="C102" s="61"/>
      <c r="D102" s="27" t="s">
        <v>17</v>
      </c>
      <c r="E102" s="33" t="s">
        <v>39</v>
      </c>
      <c r="F102" s="41"/>
      <c r="G102" s="41"/>
      <c r="H102" s="18">
        <v>121.59999999999997</v>
      </c>
      <c r="I102" s="19">
        <v>11.80000000000004</v>
      </c>
      <c r="J102" s="14"/>
      <c r="K102" s="35">
        <f t="shared" si="12"/>
        <v>0.72527777777777769</v>
      </c>
      <c r="L102" s="35">
        <f t="shared" si="13"/>
        <v>0.75396825396825395</v>
      </c>
      <c r="M102" s="35">
        <f t="shared" si="14"/>
        <v>0.7599999999999999</v>
      </c>
      <c r="N102" s="35">
        <f t="shared" si="15"/>
        <v>0.76666666666666661</v>
      </c>
      <c r="O102" s="72"/>
      <c r="P102" s="1"/>
      <c r="Q102" s="1"/>
      <c r="R102" s="1"/>
    </row>
    <row r="103" spans="2:18" x14ac:dyDescent="0.25">
      <c r="B103" s="9"/>
      <c r="C103" s="61"/>
      <c r="D103" s="27" t="s">
        <v>16</v>
      </c>
      <c r="E103" s="33" t="s">
        <v>39</v>
      </c>
      <c r="F103" s="41"/>
      <c r="G103" s="41"/>
      <c r="H103" s="18">
        <v>121.99999999999997</v>
      </c>
      <c r="I103" s="19">
        <v>11.400000000000034</v>
      </c>
      <c r="J103" s="14"/>
      <c r="K103" s="35">
        <f t="shared" si="12"/>
        <v>0.72569444444444442</v>
      </c>
      <c r="L103" s="35">
        <f t="shared" si="13"/>
        <v>0.75436507936507935</v>
      </c>
      <c r="M103" s="35">
        <f t="shared" si="14"/>
        <v>0.76041666666666663</v>
      </c>
      <c r="N103" s="35">
        <f t="shared" si="15"/>
        <v>0.76710526315789473</v>
      </c>
      <c r="O103" s="72"/>
      <c r="P103" s="1"/>
      <c r="Q103" s="1"/>
      <c r="R103" s="1"/>
    </row>
    <row r="104" spans="2:18" x14ac:dyDescent="0.25">
      <c r="B104" s="9"/>
      <c r="C104" s="61" t="s">
        <v>460</v>
      </c>
      <c r="D104" s="27"/>
      <c r="E104" s="33"/>
      <c r="F104" s="41"/>
      <c r="G104" s="41"/>
      <c r="H104" s="18">
        <v>122</v>
      </c>
      <c r="I104" s="19">
        <v>11.400000000000034</v>
      </c>
      <c r="J104" s="14"/>
      <c r="K104" s="35">
        <f t="shared" si="12"/>
        <v>0.72569444444444442</v>
      </c>
      <c r="L104" s="35">
        <f t="shared" si="13"/>
        <v>0.75436507936507935</v>
      </c>
      <c r="M104" s="35">
        <f t="shared" si="14"/>
        <v>0.76041666666666663</v>
      </c>
      <c r="N104" s="35">
        <f t="shared" si="15"/>
        <v>0.76710526315789473</v>
      </c>
      <c r="O104" s="72"/>
      <c r="P104" s="1"/>
      <c r="Q104" s="1"/>
      <c r="R104" s="1"/>
    </row>
    <row r="105" spans="2:18" ht="15" customHeight="1" x14ac:dyDescent="0.25">
      <c r="B105" s="9" t="s">
        <v>401</v>
      </c>
      <c r="C105" s="61"/>
      <c r="D105" s="27" t="s">
        <v>449</v>
      </c>
      <c r="E105" s="33" t="s">
        <v>340</v>
      </c>
      <c r="F105" s="41"/>
      <c r="G105" s="41"/>
      <c r="H105" s="18">
        <v>122.09999999999997</v>
      </c>
      <c r="I105" s="19">
        <v>11.30000000000004</v>
      </c>
      <c r="J105" s="14"/>
      <c r="K105" s="35">
        <f t="shared" si="12"/>
        <v>0.7257986111111111</v>
      </c>
      <c r="L105" s="35">
        <f t="shared" si="13"/>
        <v>0.75446428571428559</v>
      </c>
      <c r="M105" s="35">
        <f t="shared" si="14"/>
        <v>0.76052083333333331</v>
      </c>
      <c r="N105" s="35">
        <f t="shared" si="15"/>
        <v>0.76721491228070171</v>
      </c>
      <c r="O105" s="72"/>
      <c r="P105" s="1"/>
      <c r="Q105" s="1"/>
      <c r="R105" s="1"/>
    </row>
    <row r="106" spans="2:18" x14ac:dyDescent="0.25">
      <c r="B106" s="9"/>
      <c r="C106" s="61" t="s">
        <v>431</v>
      </c>
      <c r="D106" s="27" t="s">
        <v>450</v>
      </c>
      <c r="E106" s="33" t="s">
        <v>22</v>
      </c>
      <c r="F106" s="41"/>
      <c r="G106" s="41"/>
      <c r="H106" s="18">
        <v>122.39999999999996</v>
      </c>
      <c r="I106" s="19">
        <v>11.000000000000043</v>
      </c>
      <c r="J106" s="14"/>
      <c r="K106" s="35">
        <f t="shared" si="12"/>
        <v>0.72611111111111104</v>
      </c>
      <c r="L106" s="35">
        <f t="shared" si="13"/>
        <v>0.75476190476190474</v>
      </c>
      <c r="M106" s="35">
        <f t="shared" si="14"/>
        <v>0.76083333333333325</v>
      </c>
      <c r="N106" s="35">
        <f t="shared" si="15"/>
        <v>0.76754385964912275</v>
      </c>
      <c r="O106" s="72"/>
      <c r="P106" s="1"/>
      <c r="Q106" s="1"/>
      <c r="R106" s="1"/>
    </row>
    <row r="107" spans="2:18" x14ac:dyDescent="0.25">
      <c r="B107" s="9"/>
      <c r="C107" s="61"/>
      <c r="D107" s="27" t="s">
        <v>451</v>
      </c>
      <c r="E107" s="33"/>
      <c r="F107" s="41"/>
      <c r="G107" s="41"/>
      <c r="H107" s="18">
        <v>123.69999999999996</v>
      </c>
      <c r="I107" s="19">
        <v>9.7000000000000455</v>
      </c>
      <c r="J107" s="14"/>
      <c r="K107" s="35">
        <f t="shared" si="12"/>
        <v>0.7274652777777777</v>
      </c>
      <c r="L107" s="35">
        <f t="shared" si="13"/>
        <v>0.75605158730158717</v>
      </c>
      <c r="M107" s="35">
        <f t="shared" si="14"/>
        <v>0.76218749999999991</v>
      </c>
      <c r="N107" s="35">
        <f t="shared" si="15"/>
        <v>0.768969298245614</v>
      </c>
      <c r="O107" s="72"/>
      <c r="P107" s="1"/>
      <c r="Q107" s="1"/>
      <c r="R107" s="1"/>
    </row>
    <row r="108" spans="2:18" x14ac:dyDescent="0.25">
      <c r="B108" s="9"/>
      <c r="C108" s="61" t="s">
        <v>432</v>
      </c>
      <c r="D108" s="9"/>
      <c r="E108" s="33"/>
      <c r="F108" s="41"/>
      <c r="G108" s="41"/>
      <c r="H108" s="18">
        <v>128.29999999999995</v>
      </c>
      <c r="I108" s="19">
        <v>5.1000000000000512</v>
      </c>
      <c r="J108" s="14"/>
      <c r="K108" s="35">
        <f t="shared" si="12"/>
        <v>0.73225694444444434</v>
      </c>
      <c r="L108" s="35">
        <f t="shared" si="13"/>
        <v>0.76061507936507933</v>
      </c>
      <c r="M108" s="35">
        <f t="shared" si="14"/>
        <v>0.76697916666666655</v>
      </c>
      <c r="N108" s="35">
        <f t="shared" si="15"/>
        <v>0.77401315789473679</v>
      </c>
      <c r="O108" s="72"/>
      <c r="P108" s="1"/>
      <c r="Q108" s="1"/>
      <c r="R108" s="1"/>
    </row>
    <row r="109" spans="2:18" ht="15" customHeight="1" x14ac:dyDescent="0.25">
      <c r="B109" s="8" t="s">
        <v>209</v>
      </c>
      <c r="C109" s="120" t="s">
        <v>540</v>
      </c>
      <c r="D109" s="36"/>
      <c r="E109" s="121"/>
      <c r="F109" s="36"/>
      <c r="G109" s="36"/>
      <c r="H109" s="21">
        <v>133.39999999999995</v>
      </c>
      <c r="I109" s="21">
        <v>0</v>
      </c>
      <c r="J109" s="14"/>
      <c r="K109" s="22">
        <f t="shared" si="12"/>
        <v>0.73756944444444439</v>
      </c>
      <c r="L109" s="22">
        <f t="shared" si="13"/>
        <v>0.76567460317460312</v>
      </c>
      <c r="M109" s="22">
        <f t="shared" si="14"/>
        <v>0.7722916666666666</v>
      </c>
      <c r="N109" s="22">
        <f t="shared" si="15"/>
        <v>0.77960526315789469</v>
      </c>
      <c r="O109" s="72"/>
      <c r="P109" s="1"/>
      <c r="Q109" s="1"/>
      <c r="R109" s="1"/>
    </row>
    <row r="110" spans="2:18" ht="28.5" customHeight="1" x14ac:dyDescent="0.25">
      <c r="B110" s="44" t="s">
        <v>13</v>
      </c>
      <c r="C110" s="56" t="s">
        <v>541</v>
      </c>
      <c r="D110" s="48"/>
      <c r="E110" s="48"/>
      <c r="F110" s="48"/>
      <c r="G110" s="46"/>
      <c r="H110" s="46">
        <v>133.39999999999995</v>
      </c>
      <c r="I110" s="46">
        <v>0</v>
      </c>
      <c r="J110" s="2"/>
      <c r="K110" s="47">
        <f t="shared" si="12"/>
        <v>0.73756944444444439</v>
      </c>
      <c r="L110" s="47">
        <f t="shared" si="13"/>
        <v>0.76567460317460312</v>
      </c>
      <c r="M110" s="47">
        <f t="shared" si="14"/>
        <v>0.7722916666666666</v>
      </c>
      <c r="N110" s="47">
        <f t="shared" si="15"/>
        <v>0.77960526315789469</v>
      </c>
    </row>
    <row r="111" spans="2:18" x14ac:dyDescent="0.25">
      <c r="B111" s="6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2:18" x14ac:dyDescent="0.25">
      <c r="B112" s="6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2:14" x14ac:dyDescent="0.25">
      <c r="B113" s="6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2:14" x14ac:dyDescent="0.25">
      <c r="B114" s="6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2:14" x14ac:dyDescent="0.25">
      <c r="B115" s="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2:14" x14ac:dyDescent="0.25">
      <c r="B116" s="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2:14" x14ac:dyDescent="0.25">
      <c r="B117" s="6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2:14" x14ac:dyDescent="0.25">
      <c r="B118" s="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2:14" x14ac:dyDescent="0.25">
      <c r="B119" s="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2:14" x14ac:dyDescent="0.25">
      <c r="B120" s="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2:14" x14ac:dyDescent="0.25">
      <c r="B121" s="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2:14" x14ac:dyDescent="0.25">
      <c r="B122" s="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2:14" x14ac:dyDescent="0.25">
      <c r="B123" s="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2:14" x14ac:dyDescent="0.25">
      <c r="B124" s="6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2:14" x14ac:dyDescent="0.25">
      <c r="B125" s="6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2:14" x14ac:dyDescent="0.25">
      <c r="B126" s="6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2:14" x14ac:dyDescent="0.25">
      <c r="B127" s="6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2:14" x14ac:dyDescent="0.25">
      <c r="B128" s="6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2:14" x14ac:dyDescent="0.25">
      <c r="B129" s="6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2:14" x14ac:dyDescent="0.25">
      <c r="B130" s="6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2:14" x14ac:dyDescent="0.25">
      <c r="B131" s="6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2:14" x14ac:dyDescent="0.25">
      <c r="B132" s="6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2:14" x14ac:dyDescent="0.25">
      <c r="B133" s="6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2:14" x14ac:dyDescent="0.25">
      <c r="B134" s="6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2:14" x14ac:dyDescent="0.25">
      <c r="B135" s="6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2:14" x14ac:dyDescent="0.25">
      <c r="B136" s="6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2:14" x14ac:dyDescent="0.25">
      <c r="B137" s="6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2:14" x14ac:dyDescent="0.25">
      <c r="B138" s="6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2:14" x14ac:dyDescent="0.25">
      <c r="B139" s="6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2:14" x14ac:dyDescent="0.25">
      <c r="B140" s="6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2:14" x14ac:dyDescent="0.25">
      <c r="B141" s="6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2:14" x14ac:dyDescent="0.25">
      <c r="B142" s="6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2:14" x14ac:dyDescent="0.25">
      <c r="B143" s="6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2:14" x14ac:dyDescent="0.25">
      <c r="B144" s="6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2:14" x14ac:dyDescent="0.25">
      <c r="B145" s="6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2:14" x14ac:dyDescent="0.25">
      <c r="B146" s="6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2:14" x14ac:dyDescent="0.25">
      <c r="B147" s="6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2:14" x14ac:dyDescent="0.25">
      <c r="B148" s="6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2:14" x14ac:dyDescent="0.25">
      <c r="B149" s="6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2:14" x14ac:dyDescent="0.25">
      <c r="B150" s="6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2:14" x14ac:dyDescent="0.25">
      <c r="B151" s="6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2:14" x14ac:dyDescent="0.25">
      <c r="B152" s="6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2:14" x14ac:dyDescent="0.25">
      <c r="B153" s="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2:14" x14ac:dyDescent="0.25">
      <c r="B154" s="6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2:14" x14ac:dyDescent="0.25">
      <c r="B155" s="6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2:14" x14ac:dyDescent="0.25">
      <c r="B156" s="6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2:14" x14ac:dyDescent="0.25">
      <c r="B157" s="6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2:14" x14ac:dyDescent="0.25">
      <c r="B158" s="6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2:14" x14ac:dyDescent="0.25">
      <c r="B159" s="6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2:14" x14ac:dyDescent="0.25">
      <c r="B160" s="6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2:14" x14ac:dyDescent="0.25">
      <c r="B161" s="6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2:14" x14ac:dyDescent="0.25">
      <c r="B162" s="6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2:14" x14ac:dyDescent="0.25">
      <c r="B163" s="6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2:14" x14ac:dyDescent="0.25">
      <c r="B164" s="6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2:14" x14ac:dyDescent="0.25">
      <c r="B165" s="6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2:14" x14ac:dyDescent="0.25">
      <c r="B166" s="6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2:14" x14ac:dyDescent="0.25">
      <c r="B167" s="6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2:14" x14ac:dyDescent="0.25">
      <c r="B168" s="6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2:14" x14ac:dyDescent="0.25">
      <c r="B169" s="6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2:14" x14ac:dyDescent="0.25">
      <c r="B170" s="6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2:14" x14ac:dyDescent="0.25">
      <c r="B171" s="6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2:14" x14ac:dyDescent="0.25">
      <c r="B172" s="6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2:14" x14ac:dyDescent="0.25">
      <c r="B173" s="6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2:14" x14ac:dyDescent="0.25">
      <c r="B174" s="6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2:14" x14ac:dyDescent="0.25">
      <c r="B175" s="6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2:14" x14ac:dyDescent="0.25">
      <c r="B176" s="6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2:14" x14ac:dyDescent="0.25">
      <c r="B177" s="6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2:14" x14ac:dyDescent="0.25">
      <c r="B178" s="6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2:14" x14ac:dyDescent="0.25">
      <c r="B179" s="6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2:14" x14ac:dyDescent="0.25">
      <c r="B180" s="6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2:14" x14ac:dyDescent="0.25">
      <c r="B181" s="6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2:14" x14ac:dyDescent="0.25">
      <c r="B182" s="6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2:14" ht="13.5" customHeight="1" x14ac:dyDescent="0.25">
      <c r="B183" s="6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2:14" ht="15" customHeight="1" x14ac:dyDescent="0.25">
      <c r="B184" s="6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2:14" ht="12" customHeight="1" x14ac:dyDescent="0.25">
      <c r="B185" s="6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2:14" ht="18" customHeight="1" x14ac:dyDescent="0.25">
      <c r="B186" s="6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2:14" ht="18" customHeight="1" x14ac:dyDescent="0.25">
      <c r="B187" s="6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2:14" ht="24" customHeight="1" x14ac:dyDescent="0.25">
      <c r="B188" s="6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2:14" ht="26.25" customHeight="1" x14ac:dyDescent="0.25">
      <c r="B189" s="6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2:14" ht="18" customHeight="1" x14ac:dyDescent="0.25">
      <c r="B190" s="6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2:14" ht="15.75" customHeight="1" x14ac:dyDescent="0.25">
      <c r="B191" s="6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2:14" ht="12.75" customHeight="1" x14ac:dyDescent="0.25">
      <c r="B192" s="6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2:14" ht="15.75" customHeight="1" x14ac:dyDescent="0.25">
      <c r="B193" s="6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2:14" ht="15.75" customHeight="1" x14ac:dyDescent="0.25">
      <c r="B194" s="6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2:14" ht="11.25" customHeight="1" x14ac:dyDescent="0.25">
      <c r="B195" s="6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2:14" ht="14.25" customHeight="1" x14ac:dyDescent="0.25">
      <c r="B196" s="6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2:14" ht="14.25" customHeight="1" x14ac:dyDescent="0.25">
      <c r="B197" s="6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2:14" ht="15.75" customHeight="1" x14ac:dyDescent="0.25">
      <c r="B198" s="6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2:14" ht="15" customHeight="1" x14ac:dyDescent="0.25">
      <c r="B199" s="6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2:14" ht="16.5" customHeight="1" x14ac:dyDescent="0.25">
      <c r="B200" s="6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2:14" ht="14.25" customHeight="1" x14ac:dyDescent="0.25">
      <c r="B201" s="6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2:14" ht="17.25" customHeight="1" x14ac:dyDescent="0.25">
      <c r="B202" s="6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2:14" ht="11.25" customHeight="1" x14ac:dyDescent="0.25">
      <c r="B203" s="6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2:14" ht="28.5" customHeight="1" x14ac:dyDescent="0.25">
      <c r="B204" s="6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2:14" ht="30.75" customHeight="1" x14ac:dyDescent="0.25">
      <c r="B205" s="6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2:14" ht="29.25" customHeight="1" x14ac:dyDescent="0.25">
      <c r="B206" s="6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2:14" ht="33.75" customHeight="1" x14ac:dyDescent="0.25">
      <c r="B207" s="6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2:14" ht="23.25" customHeight="1" x14ac:dyDescent="0.25">
      <c r="B208" s="6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2:14" ht="34.5" customHeight="1" x14ac:dyDescent="0.25">
      <c r="B209" s="6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2:14" ht="22.5" customHeight="1" x14ac:dyDescent="0.25">
      <c r="B210" s="6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2:14" ht="25.5" customHeight="1" x14ac:dyDescent="0.25">
      <c r="B211" s="6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2:14" ht="15.75" customHeight="1" x14ac:dyDescent="0.25">
      <c r="B212" s="6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2:14" ht="29.25" customHeight="1" x14ac:dyDescent="0.25">
      <c r="B213" s="6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2:14" ht="29.25" customHeight="1" x14ac:dyDescent="0.25">
      <c r="B214" s="6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2:14" ht="36" customHeight="1" x14ac:dyDescent="0.25">
      <c r="B215" s="6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2:14" ht="30.75" customHeight="1" x14ac:dyDescent="0.25">
      <c r="B216" s="6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2:14" ht="30.75" customHeight="1" x14ac:dyDescent="0.25">
      <c r="B217" s="6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2:14" ht="22.5" customHeight="1" x14ac:dyDescent="0.25">
      <c r="B218" s="6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2:14" ht="20.25" customHeight="1" x14ac:dyDescent="0.25">
      <c r="B219" s="6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2:14" ht="24" customHeight="1" x14ac:dyDescent="0.25">
      <c r="B220" s="6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2:14" ht="23.25" customHeight="1" x14ac:dyDescent="0.25">
      <c r="B221" s="6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2:14" ht="20.25" customHeight="1" x14ac:dyDescent="0.25">
      <c r="B222" s="6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2:14" ht="33.75" customHeight="1" x14ac:dyDescent="0.25">
      <c r="B223" s="6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2:14" ht="31.5" customHeight="1" x14ac:dyDescent="0.25">
      <c r="B224" s="6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2:14" ht="15" customHeight="1" x14ac:dyDescent="0.25">
      <c r="B225" s="6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2:14" ht="33" customHeight="1" x14ac:dyDescent="0.25">
      <c r="B226" s="6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2:14" ht="44.25" customHeight="1" x14ac:dyDescent="0.25">
      <c r="B227" s="6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</sheetData>
  <autoFilter ref="A1:A227"/>
  <mergeCells count="15">
    <mergeCell ref="B7:I7"/>
    <mergeCell ref="K7:N7"/>
    <mergeCell ref="B15:I15"/>
    <mergeCell ref="B29:I29"/>
    <mergeCell ref="K15:N15"/>
    <mergeCell ref="K29:N29"/>
    <mergeCell ref="B2:N2"/>
    <mergeCell ref="B3:N3"/>
    <mergeCell ref="B5:B6"/>
    <mergeCell ref="C5:C6"/>
    <mergeCell ref="D5:D6"/>
    <mergeCell ref="E5:E6"/>
    <mergeCell ref="F5:F6"/>
    <mergeCell ref="G5:G6"/>
    <mergeCell ref="H5:I5"/>
  </mergeCells>
  <conditionalFormatting sqref="B102">
    <cfRule type="endsWith" dxfId="21" priority="24" operator="endsWith" text="??">
      <formula>RIGHT(B102,LEN("??"))="??"</formula>
    </cfRule>
  </conditionalFormatting>
  <conditionalFormatting sqref="B102">
    <cfRule type="expression" dxfId="20" priority="20">
      <formula>IF(OR($E102="Ligne",$D102="Ligne 1",$D102="Ligne 2",$D102="ligne 3"),TRUE)</formula>
    </cfRule>
    <cfRule type="expression" dxfId="19" priority="21">
      <formula>IF(OR($E102="RAV",$E102="Rav"),TRUE)</formula>
    </cfRule>
    <cfRule type="expression" dxfId="18" priority="22">
      <formula>IF(OR($E102="GPM 1",$E102="GPM 2",$E102="GPM 3",$E102="GPM 4"),TRUE)</formula>
    </cfRule>
    <cfRule type="expression" dxfId="17" priority="23">
      <formula>IF(OR($E102="Sprint",$E102="Sprint 2",$E102="Sprint 1"),TRUE)</formula>
    </cfRule>
  </conditionalFormatting>
  <conditionalFormatting sqref="E51">
    <cfRule type="endsWith" dxfId="16" priority="19" operator="endsWith" text="??">
      <formula>RIGHT(E51,LEN("??"))="??"</formula>
    </cfRule>
  </conditionalFormatting>
  <conditionalFormatting sqref="B91">
    <cfRule type="endsWith" dxfId="15" priority="16" operator="endsWith" text="??">
      <formula>RIGHT(B91,LEN("??"))="??"</formula>
    </cfRule>
  </conditionalFormatting>
  <conditionalFormatting sqref="B91">
    <cfRule type="expression" dxfId="14" priority="12">
      <formula>IF(OR($E91="Ligne",$D91="Ligne 1",$D91="Ligne 2",$D91="ligne 3"),TRUE)</formula>
    </cfRule>
    <cfRule type="expression" dxfId="13" priority="13">
      <formula>IF(OR($E91="RAV",$E91="Rav"),TRUE)</formula>
    </cfRule>
    <cfRule type="expression" dxfId="12" priority="14">
      <formula>IF(OR($E91="GPM 1",$E91="GPM 2",$E91="GPM 3",$E91="GPM 4"),TRUE)</formula>
    </cfRule>
    <cfRule type="expression" dxfId="11" priority="15">
      <formula>IF(OR($E91="Sprint",$E91="Sprint 2",$E91="Sprint 1"),TRUE)</formula>
    </cfRule>
  </conditionalFormatting>
  <conditionalFormatting sqref="B91">
    <cfRule type="containsText" dxfId="10" priority="9" operator="containsText" text="Département">
      <formula>NOT(ISERROR(SEARCH("Département",B91)))</formula>
    </cfRule>
    <cfRule type="containsText" dxfId="9" priority="10" operator="containsText" text="CIRCUIT">
      <formula>NOT(ISERROR(SEARCH("CIRCUIT",B91)))</formula>
    </cfRule>
    <cfRule type="containsText" dxfId="8" priority="11" operator="containsText" text="Début GPM">
      <formula>NOT(ISERROR(SEARCH("Début GPM",B91)))</formula>
    </cfRule>
  </conditionalFormatting>
  <conditionalFormatting sqref="B75">
    <cfRule type="endsWith" dxfId="7" priority="4" operator="endsWith" text="??">
      <formula>RIGHT(B75,LEN("??"))="??"</formula>
    </cfRule>
  </conditionalFormatting>
  <conditionalFormatting sqref="B75">
    <cfRule type="containsText" dxfId="6" priority="1" operator="containsText" text="Département">
      <formula>NOT(ISERROR(SEARCH("Département",B75)))</formula>
    </cfRule>
    <cfRule type="containsText" dxfId="5" priority="2" operator="containsText" text="CIRCUIT">
      <formula>NOT(ISERROR(SEARCH("CIRCUIT",B75)))</formula>
    </cfRule>
    <cfRule type="containsText" dxfId="4" priority="3" operator="containsText" text="Début GPM">
      <formula>NOT(ISERROR(SEARCH("Début GPM",B75)))</formula>
    </cfRule>
  </conditionalFormatting>
  <conditionalFormatting sqref="B75">
    <cfRule type="expression" dxfId="3" priority="5">
      <formula>IF(OR($E75="Ligne",$D76="Ligne 1",$D76="Ligne 2",$D76="ligne 3"),TRUE)</formula>
    </cfRule>
    <cfRule type="expression" dxfId="2" priority="6">
      <formula>IF(OR($E75="RAV",$E75="Rav"),TRUE)</formula>
    </cfRule>
    <cfRule type="expression" dxfId="1" priority="7">
      <formula>IF(OR($E75="GPM 1",$E75="GPM 2",$E75="GPM 3",$E75="GPM 4"),TRUE)</formula>
    </cfRule>
    <cfRule type="expression" dxfId="0" priority="8">
      <formula>IF(OR($E75="Sprint",$E75="Sprint 2",$E75="Sprint 1"),TRUE)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TDA Pro 2018 - Étape 1</vt:lpstr>
      <vt:lpstr>TDA Cadet 2018 - Étape 1</vt:lpstr>
      <vt:lpstr>TDA Cyclosportif 2018 - Étape 1</vt:lpstr>
      <vt:lpstr>TDA Cadet 2018 - Étape 2</vt:lpstr>
      <vt:lpstr>TDA Pro 2018 - Étape 2</vt:lpstr>
      <vt:lpstr>TDA Féminin 2018 - Étape 1</vt:lpstr>
      <vt:lpstr>TDA Cadet 2018 - Étape 3</vt:lpstr>
      <vt:lpstr>TDA Pro 2018 - Étape 3</vt:lpstr>
      <vt:lpstr>'TDA Cadet 2018 - Étape 1'!Zone_d_impression</vt:lpstr>
      <vt:lpstr>'TDA Cadet 2018 - Étape 2'!Zone_d_impression</vt:lpstr>
      <vt:lpstr>'TDA Cadet 2018 - Étape 3'!Zone_d_impression</vt:lpstr>
      <vt:lpstr>'TDA Cyclosportif 2018 - Étape 1'!Zone_d_impression</vt:lpstr>
      <vt:lpstr>'TDA Féminin 2018 - Étape 1'!Zone_d_impression</vt:lpstr>
      <vt:lpstr>'TDA Pro 2018 - Étape 1'!Zone_d_impression</vt:lpstr>
      <vt:lpstr>'TDA Pro 2018 - Étape 2'!Zone_d_impression</vt:lpstr>
      <vt:lpstr>'TDA Pro 2018 - Étape 3'!Zone_d_impression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POIGNANT</dc:creator>
  <cp:lastModifiedBy>Ludovic POIGNANT</cp:lastModifiedBy>
  <cp:lastPrinted>2018-02-16T08:03:22Z</cp:lastPrinted>
  <dcterms:created xsi:type="dcterms:W3CDTF">2016-03-27T14:14:18Z</dcterms:created>
  <dcterms:modified xsi:type="dcterms:W3CDTF">2018-03-08T17:06:48Z</dcterms:modified>
</cp:coreProperties>
</file>