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8615" windowHeight="11190" activeTab="0"/>
  </bookViews>
  <sheets>
    <sheet name="hommes" sheetId="1" r:id="rId1"/>
    <sheet name="femmes" sheetId="2" r:id="rId2"/>
    <sheet name="mixtes" sheetId="3" r:id="rId3"/>
  </sheets>
  <definedNames/>
  <calcPr fullCalcOnLoad="1"/>
</workbook>
</file>

<file path=xl/sharedStrings.xml><?xml version="1.0" encoding="utf-8"?>
<sst xmlns="http://schemas.openxmlformats.org/spreadsheetml/2006/main" count="104" uniqueCount="28">
  <si>
    <t>SCORES</t>
  </si>
  <si>
    <t>MOYENNES</t>
  </si>
  <si>
    <t>DATES</t>
  </si>
  <si>
    <t>LIEUX</t>
  </si>
  <si>
    <t>DELAVEAU / RUIZ</t>
  </si>
  <si>
    <t xml:space="preserve"> </t>
  </si>
  <si>
    <t>DELAVEAU / VALDISSERRI / RUIZ</t>
  </si>
  <si>
    <t>Chauray</t>
  </si>
  <si>
    <t>Mérignac</t>
  </si>
  <si>
    <t>DORVAL Christian</t>
  </si>
  <si>
    <t>Dorval (235) Ruiz (244)</t>
  </si>
  <si>
    <t>Dorval (689) Maille (527)</t>
  </si>
  <si>
    <t>Dorval (891) Maille (706)</t>
  </si>
  <si>
    <t>Maille (1049) Porcin (1059)</t>
  </si>
  <si>
    <t>Maille (462) Ruiz (584) Dorval (622)</t>
  </si>
  <si>
    <t>Maille (140) Ruiz (188) Dorval (239)</t>
  </si>
  <si>
    <t>Fontaine</t>
  </si>
  <si>
    <t>Robineau (1082) Porcin (1046) Ruiz (990)</t>
  </si>
  <si>
    <t xml:space="preserve">WEHOWSKI Isabelle </t>
  </si>
  <si>
    <t>DELAVEAU Jacky</t>
  </si>
  <si>
    <t>New</t>
  </si>
  <si>
    <t>Delaveau (1253) Porcin (1053)</t>
  </si>
  <si>
    <t>Delaveau (690) Porcin (527)</t>
  </si>
  <si>
    <t>Delaveau (1741) Porcin (1402)</t>
  </si>
  <si>
    <t>Wehowski Isabelle (196) Jolivet (150)</t>
  </si>
  <si>
    <t>Wehowski Isabelle (549) Jolivet (461)</t>
  </si>
  <si>
    <t>Wehowski Isabelle (737) Jolivet (619)</t>
  </si>
  <si>
    <t>Wehowski Isabelle (1029) Jolivet (958)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</si>
</sst>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0.0"/>
    <numFmt numFmtId="166" formatCode="[$-40C]dddd\ d\ mmmm\ yyyy"/>
    <numFmt numFmtId="167" formatCode="[$-40C]d\-mmm\-yy;@"/>
    <numFmt numFmtId="168" formatCode="0.00000"/>
    <numFmt numFmtId="169" formatCode="0.0000"/>
    <numFmt numFmtId="170" formatCode="0.000"/>
    <numFmt numFmtId="171" formatCode="d/m/yy;@"/>
    <numFmt numFmtId="172" formatCode="0.000000"/>
    <numFmt numFmtId="173" formatCode="0.0000000"/>
  </numFmts>
  <fonts count="55">
    <font>
      <sz val="11"/>
      <color theme="1"/>
      <name val="Arial1"/>
      <family val="0"/>
    </font>
    <font>
      <sz val="11"/>
      <color indexed="8"/>
      <name val="Calibri"/>
      <family val="2"/>
    </font>
    <font>
      <sz val="16"/>
      <name val="Baskerville Old Face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Baskerville Old Face"/>
      <family val="1"/>
    </font>
    <font>
      <b/>
      <sz val="16"/>
      <color indexed="10"/>
      <name val="Baskerville Old Face"/>
      <family val="1"/>
    </font>
    <font>
      <sz val="18"/>
      <color indexed="8"/>
      <name val="Baskerville Old Face"/>
      <family val="1"/>
    </font>
    <font>
      <b/>
      <sz val="18"/>
      <color indexed="10"/>
      <name val="Baskerville Old Face"/>
      <family val="1"/>
    </font>
    <font>
      <b/>
      <sz val="16"/>
      <color indexed="8"/>
      <name val="Baskerville Old Face"/>
      <family val="1"/>
    </font>
    <font>
      <sz val="8"/>
      <color indexed="8"/>
      <name val="Baskerville Old Face"/>
      <family val="1"/>
    </font>
    <font>
      <b/>
      <sz val="8"/>
      <color indexed="10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Baskerville Old Face"/>
      <family val="1"/>
    </font>
    <font>
      <b/>
      <sz val="16"/>
      <color rgb="FFFF0000"/>
      <name val="Baskerville Old Face"/>
      <family val="1"/>
    </font>
    <font>
      <sz val="18"/>
      <color theme="1"/>
      <name val="Baskerville Old Face"/>
      <family val="1"/>
    </font>
    <font>
      <b/>
      <sz val="18"/>
      <color rgb="FFFF0000"/>
      <name val="Baskerville Old Face"/>
      <family val="1"/>
    </font>
    <font>
      <b/>
      <sz val="16"/>
      <color theme="1"/>
      <name val="Baskerville Old Face"/>
      <family val="1"/>
    </font>
    <font>
      <sz val="8"/>
      <color theme="1"/>
      <name val="Baskerville Old Face"/>
      <family val="1"/>
    </font>
    <font>
      <b/>
      <sz val="8"/>
      <color rgb="FFFF0000"/>
      <name val="Baskerville Old Fa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9" fontId="29" fillId="0" borderId="0" applyFont="0" applyFill="0" applyBorder="0" applyAlignment="0" applyProtection="0"/>
    <xf numFmtId="0" fontId="38" fillId="0" borderId="0">
      <alignment/>
      <protection/>
    </xf>
    <xf numFmtId="164" fontId="38" fillId="0" borderId="0">
      <alignment/>
      <protection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2"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167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67" fontId="4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6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4" fontId="50" fillId="0" borderId="16" xfId="0" applyNumberFormat="1" applyFont="1" applyBorder="1" applyAlignment="1">
      <alignment horizontal="center"/>
    </xf>
    <xf numFmtId="14" fontId="50" fillId="0" borderId="17" xfId="0" applyNumberFormat="1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2" fontId="48" fillId="0" borderId="13" xfId="0" applyNumberFormat="1" applyFont="1" applyFill="1" applyBorder="1" applyAlignment="1">
      <alignment horizontal="center"/>
    </xf>
    <xf numFmtId="167" fontId="48" fillId="0" borderId="13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2" fontId="48" fillId="0" borderId="18" xfId="0" applyNumberFormat="1" applyFont="1" applyFill="1" applyBorder="1" applyAlignment="1">
      <alignment horizontal="center"/>
    </xf>
    <xf numFmtId="167" fontId="48" fillId="0" borderId="18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167" fontId="48" fillId="0" borderId="10" xfId="0" applyNumberFormat="1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14" fontId="50" fillId="0" borderId="16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19" xfId="0" applyFont="1" applyFill="1" applyBorder="1" applyAlignment="1">
      <alignment horizontal="center"/>
    </xf>
    <xf numFmtId="2" fontId="49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2" fontId="51" fillId="0" borderId="15" xfId="0" applyNumberFormat="1" applyFont="1" applyFill="1" applyBorder="1" applyAlignment="1">
      <alignment horizontal="center"/>
    </xf>
    <xf numFmtId="14" fontId="50" fillId="0" borderId="22" xfId="0" applyNumberFormat="1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1" fontId="48" fillId="0" borderId="0" xfId="0" applyNumberFormat="1" applyFont="1" applyAlignment="1">
      <alignment horizontal="center"/>
    </xf>
    <xf numFmtId="0" fontId="49" fillId="0" borderId="15" xfId="0" applyFont="1" applyFill="1" applyBorder="1" applyAlignment="1">
      <alignment horizontal="center"/>
    </xf>
    <xf numFmtId="2" fontId="49" fillId="0" borderId="15" xfId="0" applyNumberFormat="1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48" fillId="0" borderId="24" xfId="0" applyFont="1" applyBorder="1" applyAlignment="1">
      <alignment/>
    </xf>
    <xf numFmtId="0" fontId="48" fillId="0" borderId="25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2" fontId="49" fillId="0" borderId="25" xfId="0" applyNumberFormat="1" applyFont="1" applyFill="1" applyBorder="1" applyAlignment="1">
      <alignment horizontal="center"/>
    </xf>
    <xf numFmtId="167" fontId="48" fillId="0" borderId="25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33" borderId="15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167" fontId="53" fillId="33" borderId="15" xfId="0" applyNumberFormat="1" applyFont="1" applyFill="1" applyBorder="1" applyAlignment="1">
      <alignment horizontal="center"/>
    </xf>
    <xf numFmtId="167" fontId="48" fillId="0" borderId="19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2" fontId="54" fillId="33" borderId="26" xfId="0" applyNumberFormat="1" applyFont="1" applyFill="1" applyBorder="1" applyAlignment="1">
      <alignment horizontal="center"/>
    </xf>
    <xf numFmtId="167" fontId="53" fillId="33" borderId="26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52" fillId="10" borderId="0" xfId="0" applyFont="1" applyFill="1" applyAlignment="1">
      <alignment/>
    </xf>
    <xf numFmtId="0" fontId="52" fillId="10" borderId="10" xfId="0" applyFont="1" applyFill="1" applyBorder="1" applyAlignment="1">
      <alignment horizontal="center"/>
    </xf>
    <xf numFmtId="167" fontId="52" fillId="10" borderId="16" xfId="0" applyNumberFormat="1" applyFont="1" applyFill="1" applyBorder="1" applyAlignment="1">
      <alignment horizontal="center"/>
    </xf>
    <xf numFmtId="0" fontId="52" fillId="10" borderId="12" xfId="0" applyFont="1" applyFill="1" applyBorder="1" applyAlignment="1">
      <alignment horizontal="center"/>
    </xf>
    <xf numFmtId="167" fontId="48" fillId="0" borderId="16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2" fontId="49" fillId="33" borderId="26" xfId="0" applyNumberFormat="1" applyFont="1" applyFill="1" applyBorder="1" applyAlignment="1">
      <alignment horizontal="center"/>
    </xf>
    <xf numFmtId="167" fontId="48" fillId="33" borderId="26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2" fontId="48" fillId="0" borderId="18" xfId="0" applyNumberFormat="1" applyFont="1" applyBorder="1" applyAlignment="1">
      <alignment horizontal="center"/>
    </xf>
    <xf numFmtId="167" fontId="48" fillId="0" borderId="27" xfId="0" applyNumberFormat="1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/>
    </xf>
    <xf numFmtId="167" fontId="48" fillId="0" borderId="13" xfId="0" applyNumberFormat="1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167" fontId="48" fillId="0" borderId="0" xfId="0" applyNumberFormat="1" applyFont="1" applyAlignment="1">
      <alignment/>
    </xf>
    <xf numFmtId="0" fontId="48" fillId="0" borderId="10" xfId="0" applyFont="1" applyFill="1" applyBorder="1" applyAlignment="1">
      <alignment/>
    </xf>
    <xf numFmtId="0" fontId="52" fillId="9" borderId="10" xfId="0" applyFont="1" applyFill="1" applyBorder="1" applyAlignment="1">
      <alignment horizontal="center" vertical="center"/>
    </xf>
    <xf numFmtId="0" fontId="52" fillId="9" borderId="20" xfId="0" applyFont="1" applyFill="1" applyBorder="1" applyAlignment="1">
      <alignment horizontal="center" vertical="center"/>
    </xf>
    <xf numFmtId="0" fontId="52" fillId="11" borderId="18" xfId="0" applyFont="1" applyFill="1" applyBorder="1" applyAlignment="1">
      <alignment horizontal="center" vertical="center"/>
    </xf>
    <xf numFmtId="0" fontId="52" fillId="11" borderId="10" xfId="0" applyFont="1" applyFill="1" applyBorder="1" applyAlignment="1">
      <alignment horizontal="center" vertical="center"/>
    </xf>
    <xf numFmtId="0" fontId="52" fillId="11" borderId="30" xfId="0" applyFont="1" applyFill="1" applyBorder="1" applyAlignment="1">
      <alignment horizontal="center" vertical="center"/>
    </xf>
    <xf numFmtId="0" fontId="48" fillId="19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8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2" fontId="49" fillId="35" borderId="10" xfId="0" applyNumberFormat="1" applyFont="1" applyFill="1" applyBorder="1" applyAlignment="1">
      <alignment horizontal="center"/>
    </xf>
    <xf numFmtId="167" fontId="48" fillId="35" borderId="10" xfId="0" applyNumberFormat="1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16" fontId="48" fillId="35" borderId="10" xfId="0" applyNumberFormat="1" applyFont="1" applyFill="1" applyBorder="1" applyAlignment="1">
      <alignment horizontal="center"/>
    </xf>
    <xf numFmtId="0" fontId="48" fillId="35" borderId="31" xfId="0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49" fillId="35" borderId="19" xfId="0" applyNumberFormat="1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49" fillId="35" borderId="19" xfId="0" applyFont="1" applyFill="1" applyBorder="1" applyAlignment="1">
      <alignment horizontal="center"/>
    </xf>
    <xf numFmtId="2" fontId="54" fillId="33" borderId="32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2" fontId="2" fillId="35" borderId="13" xfId="0" applyNumberFormat="1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  <xf numFmtId="167" fontId="48" fillId="35" borderId="16" xfId="0" applyNumberFormat="1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2" fontId="48" fillId="35" borderId="10" xfId="0" applyNumberFormat="1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/>
    </xf>
    <xf numFmtId="2" fontId="48" fillId="35" borderId="13" xfId="0" applyNumberFormat="1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2" fontId="48" fillId="35" borderId="18" xfId="0" applyNumberFormat="1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0" zoomScaleNormal="90" zoomScalePageLayoutView="0" workbookViewId="0" topLeftCell="A1">
      <selection activeCell="D16" sqref="D16"/>
    </sheetView>
  </sheetViews>
  <sheetFormatPr defaultColWidth="10.296875" defaultRowHeight="14.25" outlineLevelRow="1"/>
  <cols>
    <col min="1" max="1" width="2.59765625" style="3" bestFit="1" customWidth="1"/>
    <col min="2" max="2" width="2.5" style="7" bestFit="1" customWidth="1"/>
    <col min="3" max="3" width="11.19921875" style="7" bestFit="1" customWidth="1"/>
    <col min="4" max="4" width="16.09765625" style="7" bestFit="1" customWidth="1"/>
    <col min="5" max="5" width="14" style="8" bestFit="1" customWidth="1"/>
    <col min="6" max="6" width="11.59765625" style="7" bestFit="1" customWidth="1"/>
    <col min="7" max="7" width="86.3984375" style="7" bestFit="1" customWidth="1"/>
    <col min="8" max="16384" width="10.19921875" style="3" customWidth="1"/>
  </cols>
  <sheetData>
    <row r="1" spans="1:7" ht="20.25">
      <c r="A1" s="102"/>
      <c r="B1" s="102"/>
      <c r="C1" s="1" t="s">
        <v>0</v>
      </c>
      <c r="D1" s="1" t="s">
        <v>1</v>
      </c>
      <c r="E1" s="2" t="s">
        <v>2</v>
      </c>
      <c r="F1" s="1" t="s">
        <v>3</v>
      </c>
      <c r="G1" s="1"/>
    </row>
    <row r="2" spans="1:7" ht="20.25">
      <c r="A2" s="103">
        <v>1</v>
      </c>
      <c r="B2" s="1">
        <v>1</v>
      </c>
      <c r="C2" s="4">
        <v>259</v>
      </c>
      <c r="D2" s="5"/>
      <c r="E2" s="2">
        <v>43351</v>
      </c>
      <c r="F2" s="1" t="s">
        <v>7</v>
      </c>
      <c r="G2" s="1" t="s">
        <v>9</v>
      </c>
    </row>
    <row r="3" spans="1:8" ht="20.25">
      <c r="A3" s="103"/>
      <c r="B3" s="119">
        <v>3</v>
      </c>
      <c r="C3" s="120">
        <v>690</v>
      </c>
      <c r="D3" s="121">
        <f>+C3/3</f>
        <v>230</v>
      </c>
      <c r="E3" s="122">
        <v>43373</v>
      </c>
      <c r="F3" s="119" t="s">
        <v>16</v>
      </c>
      <c r="G3" s="119" t="s">
        <v>19</v>
      </c>
      <c r="H3" s="123" t="s">
        <v>20</v>
      </c>
    </row>
    <row r="4" spans="1:7" ht="20.25" hidden="1" outlineLevel="1">
      <c r="A4" s="103"/>
      <c r="B4" s="1">
        <v>3</v>
      </c>
      <c r="C4" s="4">
        <v>689</v>
      </c>
      <c r="D4" s="6">
        <f>+C4/3</f>
        <v>229.66666666666666</v>
      </c>
      <c r="E4" s="2">
        <v>43351</v>
      </c>
      <c r="F4" s="1" t="s">
        <v>7</v>
      </c>
      <c r="G4" s="1" t="s">
        <v>9</v>
      </c>
    </row>
    <row r="5" spans="1:7" ht="20.25" collapsed="1">
      <c r="A5" s="103"/>
      <c r="B5" s="26">
        <v>4</v>
      </c>
      <c r="C5" s="43">
        <v>891</v>
      </c>
      <c r="D5" s="6">
        <f>+C5/4</f>
        <v>222.75</v>
      </c>
      <c r="E5" s="2">
        <v>43351</v>
      </c>
      <c r="F5" s="1" t="s">
        <v>7</v>
      </c>
      <c r="G5" s="1" t="s">
        <v>9</v>
      </c>
    </row>
    <row r="6" spans="1:7" ht="20.25">
      <c r="A6" s="103"/>
      <c r="B6" s="26">
        <v>5</v>
      </c>
      <c r="C6" s="43"/>
      <c r="D6" s="44"/>
      <c r="E6" s="31"/>
      <c r="F6" s="26"/>
      <c r="G6" s="26"/>
    </row>
    <row r="7" spans="1:8" ht="20.25">
      <c r="A7" s="103"/>
      <c r="B7" s="119">
        <v>6</v>
      </c>
      <c r="C7" s="120">
        <v>1253</v>
      </c>
      <c r="D7" s="128">
        <f>+C7/6</f>
        <v>208.83333333333334</v>
      </c>
      <c r="E7" s="122">
        <v>43373</v>
      </c>
      <c r="F7" s="119" t="s">
        <v>16</v>
      </c>
      <c r="G7" s="125" t="s">
        <v>19</v>
      </c>
      <c r="H7" s="123" t="s">
        <v>20</v>
      </c>
    </row>
    <row r="8" spans="1:8" ht="20.25" hidden="1" outlineLevel="1">
      <c r="A8" s="103"/>
      <c r="B8" s="26">
        <v>6</v>
      </c>
      <c r="C8" s="41">
        <v>1082</v>
      </c>
      <c r="D8" s="49">
        <f>+C8/6</f>
        <v>180.33333333333334</v>
      </c>
      <c r="E8" s="122">
        <v>43373</v>
      </c>
      <c r="F8" s="119" t="s">
        <v>16</v>
      </c>
      <c r="G8" s="125" t="s">
        <v>19</v>
      </c>
      <c r="H8" s="123" t="s">
        <v>20</v>
      </c>
    </row>
    <row r="9" spans="1:8" s="45" customFormat="1" ht="20.25" collapsed="1">
      <c r="A9" s="104"/>
      <c r="B9" s="134">
        <v>8</v>
      </c>
      <c r="C9" s="130">
        <v>1741</v>
      </c>
      <c r="D9" s="128">
        <f>+C9/8</f>
        <v>217.625</v>
      </c>
      <c r="E9" s="122">
        <v>43373</v>
      </c>
      <c r="F9" s="119" t="s">
        <v>16</v>
      </c>
      <c r="G9" s="125" t="s">
        <v>19</v>
      </c>
      <c r="H9" s="123" t="s">
        <v>20</v>
      </c>
    </row>
    <row r="10" spans="1:7" s="70" customFormat="1" ht="12" thickBot="1">
      <c r="A10" s="109">
        <v>2</v>
      </c>
      <c r="B10" s="76"/>
      <c r="C10" s="77"/>
      <c r="D10" s="78"/>
      <c r="E10" s="79"/>
      <c r="F10" s="76"/>
      <c r="G10" s="76"/>
    </row>
    <row r="11" spans="1:8" s="64" customFormat="1" ht="21" collapsed="1" thickTop="1">
      <c r="A11" s="109"/>
      <c r="B11" s="55">
        <v>1</v>
      </c>
      <c r="C11" s="61">
        <v>479</v>
      </c>
      <c r="D11" s="62">
        <f>+C11/2</f>
        <v>239.5</v>
      </c>
      <c r="E11" s="74">
        <v>43351</v>
      </c>
      <c r="F11" s="75" t="s">
        <v>7</v>
      </c>
      <c r="G11" s="56" t="s">
        <v>10</v>
      </c>
      <c r="H11" s="63"/>
    </row>
    <row r="12" spans="1:8" ht="20.25" hidden="1">
      <c r="A12" s="109"/>
      <c r="B12" s="26">
        <v>3</v>
      </c>
      <c r="C12" s="43">
        <v>1321</v>
      </c>
      <c r="D12" s="44">
        <v>220.166666666667</v>
      </c>
      <c r="E12" s="2">
        <v>43351</v>
      </c>
      <c r="F12" s="1" t="s">
        <v>7</v>
      </c>
      <c r="G12" s="26" t="s">
        <v>4</v>
      </c>
      <c r="H12"/>
    </row>
    <row r="13" spans="1:8" ht="20.25">
      <c r="A13" s="109"/>
      <c r="B13" s="129">
        <v>3</v>
      </c>
      <c r="C13" s="130">
        <v>1217</v>
      </c>
      <c r="D13" s="128">
        <f>+C13/6</f>
        <v>202.83333333333334</v>
      </c>
      <c r="E13" s="122">
        <v>43373</v>
      </c>
      <c r="F13" s="119" t="s">
        <v>16</v>
      </c>
      <c r="G13" s="129" t="s">
        <v>22</v>
      </c>
      <c r="H13" s="123" t="s">
        <v>20</v>
      </c>
    </row>
    <row r="14" spans="1:7" ht="20.25" customHeight="1" hidden="1" outlineLevel="1" collapsed="1">
      <c r="A14" s="109"/>
      <c r="B14" s="32">
        <v>3</v>
      </c>
      <c r="C14" s="46">
        <v>1216</v>
      </c>
      <c r="D14" s="47">
        <f>+C14/6</f>
        <v>202.66666666666666</v>
      </c>
      <c r="E14" s="2">
        <v>43351</v>
      </c>
      <c r="F14" s="1" t="s">
        <v>7</v>
      </c>
      <c r="G14" s="32" t="s">
        <v>11</v>
      </c>
    </row>
    <row r="15" spans="1:7" s="45" customFormat="1" ht="20.25" customHeight="1" collapsed="1">
      <c r="A15" s="109"/>
      <c r="B15" s="26">
        <v>4</v>
      </c>
      <c r="C15" s="41">
        <v>1597</v>
      </c>
      <c r="D15" s="49">
        <f>+C15/8</f>
        <v>199.625</v>
      </c>
      <c r="E15" s="2">
        <v>43351</v>
      </c>
      <c r="F15" s="1" t="s">
        <v>7</v>
      </c>
      <c r="G15" s="32" t="s">
        <v>12</v>
      </c>
    </row>
    <row r="16" spans="1:7" s="45" customFormat="1" ht="20.25">
      <c r="A16" s="109"/>
      <c r="B16" s="26">
        <v>5</v>
      </c>
      <c r="C16" s="43"/>
      <c r="D16" s="47"/>
      <c r="E16" s="31"/>
      <c r="F16" s="26"/>
      <c r="G16" s="26"/>
    </row>
    <row r="17" spans="1:8" s="45" customFormat="1" ht="20.25">
      <c r="A17" s="109"/>
      <c r="B17" s="120">
        <v>6</v>
      </c>
      <c r="C17" s="127">
        <v>2306</v>
      </c>
      <c r="D17" s="126">
        <f>+C17/12</f>
        <v>192.16666666666666</v>
      </c>
      <c r="E17" s="124">
        <v>43373</v>
      </c>
      <c r="F17" s="119" t="s">
        <v>16</v>
      </c>
      <c r="G17" s="125" t="s">
        <v>21</v>
      </c>
      <c r="H17" s="123" t="s">
        <v>20</v>
      </c>
    </row>
    <row r="18" spans="1:7" s="45" customFormat="1" ht="20.25" hidden="1" outlineLevel="1">
      <c r="A18" s="109"/>
      <c r="B18" s="26">
        <v>6</v>
      </c>
      <c r="C18" s="41">
        <f>1049+1059</f>
        <v>2108</v>
      </c>
      <c r="D18" s="49">
        <f>+C18/12</f>
        <v>175.66666666666666</v>
      </c>
      <c r="E18" s="31">
        <v>43358</v>
      </c>
      <c r="F18" s="26" t="s">
        <v>7</v>
      </c>
      <c r="G18" s="26" t="s">
        <v>13</v>
      </c>
    </row>
    <row r="19" spans="1:8" s="45" customFormat="1" ht="23.25" customHeight="1" collapsed="1" thickBot="1">
      <c r="A19" s="109"/>
      <c r="B19" s="132">
        <v>8</v>
      </c>
      <c r="C19" s="132">
        <v>3133</v>
      </c>
      <c r="D19" s="133">
        <f>+C19/16</f>
        <v>195.8125</v>
      </c>
      <c r="E19" s="124">
        <v>43373</v>
      </c>
      <c r="F19" s="119" t="s">
        <v>16</v>
      </c>
      <c r="G19" s="132" t="s">
        <v>23</v>
      </c>
      <c r="H19" s="123" t="s">
        <v>20</v>
      </c>
    </row>
    <row r="20" spans="1:7" s="70" customFormat="1" ht="11.25">
      <c r="A20" s="110">
        <v>3</v>
      </c>
      <c r="B20" s="71"/>
      <c r="C20" s="72"/>
      <c r="D20" s="131"/>
      <c r="E20" s="73"/>
      <c r="F20" s="71"/>
      <c r="G20" s="71"/>
    </row>
    <row r="21" spans="1:7" s="45" customFormat="1" ht="20.25">
      <c r="A21" s="110"/>
      <c r="B21" s="32">
        <v>1</v>
      </c>
      <c r="C21" s="41">
        <v>567</v>
      </c>
      <c r="D21" s="49">
        <f>+C21/3</f>
        <v>189</v>
      </c>
      <c r="E21" s="2">
        <v>43351</v>
      </c>
      <c r="F21" s="26" t="s">
        <v>7</v>
      </c>
      <c r="G21" s="48" t="s">
        <v>15</v>
      </c>
    </row>
    <row r="22" spans="1:7" s="45" customFormat="1" ht="20.25">
      <c r="A22" s="110"/>
      <c r="B22" s="26">
        <v>3</v>
      </c>
      <c r="C22" s="48">
        <v>1668</v>
      </c>
      <c r="D22" s="49">
        <f>+C22/9</f>
        <v>185.33333333333334</v>
      </c>
      <c r="E22" s="2">
        <v>43351</v>
      </c>
      <c r="F22" s="26" t="s">
        <v>7</v>
      </c>
      <c r="G22" s="48" t="s">
        <v>14</v>
      </c>
    </row>
    <row r="23" spans="1:7" s="45" customFormat="1" ht="20.25">
      <c r="A23" s="110"/>
      <c r="B23" s="26">
        <v>4</v>
      </c>
      <c r="C23" s="48"/>
      <c r="D23" s="49"/>
      <c r="E23" s="50"/>
      <c r="F23" s="48"/>
      <c r="G23" s="48"/>
    </row>
    <row r="24" spans="1:7" s="45" customFormat="1" ht="20.25">
      <c r="A24" s="110"/>
      <c r="B24" s="26">
        <v>5</v>
      </c>
      <c r="C24" s="48"/>
      <c r="D24" s="49"/>
      <c r="E24" s="50"/>
      <c r="F24" s="48"/>
      <c r="G24" s="48"/>
    </row>
    <row r="25" spans="1:7" s="45" customFormat="1" ht="20.25">
      <c r="A25" s="110"/>
      <c r="B25" s="26">
        <v>6</v>
      </c>
      <c r="C25" s="48">
        <v>3118</v>
      </c>
      <c r="D25" s="49">
        <f>+C25/18</f>
        <v>173.22222222222223</v>
      </c>
      <c r="E25" s="31">
        <v>43366</v>
      </c>
      <c r="F25" s="26" t="s">
        <v>16</v>
      </c>
      <c r="G25" s="48" t="s">
        <v>17</v>
      </c>
    </row>
    <row r="26" spans="1:7" s="45" customFormat="1" ht="21" thickBot="1">
      <c r="A26" s="110"/>
      <c r="B26" s="23">
        <v>8</v>
      </c>
      <c r="C26" s="23"/>
      <c r="D26" s="24" t="s">
        <v>5</v>
      </c>
      <c r="E26" s="25"/>
      <c r="F26" s="23"/>
      <c r="G26" s="23"/>
    </row>
    <row r="27" spans="1:8" s="64" customFormat="1" ht="20.25" customHeight="1" thickTop="1">
      <c r="A27" s="108">
        <v>4</v>
      </c>
      <c r="B27" s="65">
        <v>1</v>
      </c>
      <c r="C27" s="66"/>
      <c r="D27" s="67"/>
      <c r="E27" s="68"/>
      <c r="F27" s="65"/>
      <c r="G27" s="65"/>
      <c r="H27" s="63"/>
    </row>
    <row r="28" spans="1:8" ht="20.25" customHeight="1">
      <c r="A28" s="108"/>
      <c r="B28" s="26">
        <v>3</v>
      </c>
      <c r="C28" s="26"/>
      <c r="D28" s="30"/>
      <c r="E28" s="31"/>
      <c r="F28" s="26"/>
      <c r="G28" s="26"/>
      <c r="H28" s="45"/>
    </row>
    <row r="29" spans="1:7" ht="20.25">
      <c r="A29" s="108"/>
      <c r="B29" s="26">
        <v>4</v>
      </c>
      <c r="C29" s="26"/>
      <c r="D29" s="30"/>
      <c r="E29" s="31"/>
      <c r="F29" s="26"/>
      <c r="G29" s="26"/>
    </row>
    <row r="30" spans="1:7" ht="20.25">
      <c r="A30" s="108"/>
      <c r="B30" s="26">
        <v>5</v>
      </c>
      <c r="C30" s="26"/>
      <c r="D30" s="30"/>
      <c r="E30" s="31"/>
      <c r="F30" s="26"/>
      <c r="G30" s="26"/>
    </row>
    <row r="31" spans="1:7" ht="20.25">
      <c r="A31" s="108"/>
      <c r="B31" s="26">
        <v>6</v>
      </c>
      <c r="C31" s="26"/>
      <c r="D31" s="30" t="s">
        <v>5</v>
      </c>
      <c r="E31" s="31"/>
      <c r="F31" s="26"/>
      <c r="G31" s="26"/>
    </row>
    <row r="32" spans="1:7" ht="21" thickBot="1">
      <c r="A32" s="108"/>
      <c r="B32" s="23">
        <v>8</v>
      </c>
      <c r="C32" s="23"/>
      <c r="D32" s="24" t="s">
        <v>5</v>
      </c>
      <c r="E32" s="25"/>
      <c r="F32" s="23"/>
      <c r="G32" s="23"/>
    </row>
    <row r="33" spans="1:7" s="69" customFormat="1" ht="20.25">
      <c r="A33" s="105">
        <v>5</v>
      </c>
      <c r="B33" s="27">
        <v>1</v>
      </c>
      <c r="C33" s="27"/>
      <c r="D33" s="28"/>
      <c r="E33" s="29"/>
      <c r="F33" s="32"/>
      <c r="G33" s="27"/>
    </row>
    <row r="34" spans="1:7" s="45" customFormat="1" ht="20.25">
      <c r="A34" s="106"/>
      <c r="B34" s="26">
        <v>3</v>
      </c>
      <c r="C34" s="41"/>
      <c r="D34" s="42"/>
      <c r="E34" s="31"/>
      <c r="F34" s="26"/>
      <c r="G34" s="26"/>
    </row>
    <row r="35" spans="1:7" s="45" customFormat="1" ht="20.25">
      <c r="A35" s="106"/>
      <c r="B35" s="26">
        <v>4</v>
      </c>
      <c r="C35" s="26"/>
      <c r="D35" s="30"/>
      <c r="E35" s="31"/>
      <c r="F35" s="26"/>
      <c r="G35" s="26"/>
    </row>
    <row r="36" spans="1:7" s="45" customFormat="1" ht="20.25">
      <c r="A36" s="106"/>
      <c r="B36" s="26">
        <v>5</v>
      </c>
      <c r="C36" s="26"/>
      <c r="D36" s="30"/>
      <c r="E36" s="31"/>
      <c r="F36" s="26"/>
      <c r="G36" s="26"/>
    </row>
    <row r="37" spans="1:7" s="45" customFormat="1" ht="21" thickBot="1">
      <c r="A37" s="107"/>
      <c r="B37" s="40">
        <v>6</v>
      </c>
      <c r="C37" s="48"/>
      <c r="D37" s="49"/>
      <c r="E37" s="50"/>
      <c r="F37" s="48"/>
      <c r="G37" s="48"/>
    </row>
    <row r="38" spans="1:7" s="45" customFormat="1" ht="20.25">
      <c r="A38" s="3"/>
      <c r="B38" s="7"/>
      <c r="C38" s="7"/>
      <c r="D38" s="7"/>
      <c r="E38" s="8"/>
      <c r="F38" s="7"/>
      <c r="G38" s="7"/>
    </row>
    <row r="40" ht="20.25">
      <c r="E40" s="60"/>
    </row>
    <row r="41" ht="20.25">
      <c r="E41" s="60"/>
    </row>
    <row r="42" ht="20.25">
      <c r="E42" s="60"/>
    </row>
    <row r="44" spans="3:6" ht="20.25">
      <c r="C44"/>
      <c r="D44"/>
      <c r="E44"/>
      <c r="F44"/>
    </row>
    <row r="45" ht="20.25">
      <c r="C45"/>
    </row>
    <row r="46" spans="3:5" ht="20.25">
      <c r="C46"/>
      <c r="E46" s="7"/>
    </row>
    <row r="47" ht="20.25">
      <c r="C47"/>
    </row>
    <row r="48" ht="20.25">
      <c r="C48"/>
    </row>
    <row r="49" ht="20.25">
      <c r="C49"/>
    </row>
    <row r="50" ht="20.25">
      <c r="C50"/>
    </row>
    <row r="51" ht="20.25">
      <c r="C51"/>
    </row>
    <row r="52" ht="20.25">
      <c r="C52"/>
    </row>
    <row r="53" ht="20.25">
      <c r="C53"/>
    </row>
    <row r="54" ht="20.25">
      <c r="C54"/>
    </row>
  </sheetData>
  <sheetProtection/>
  <mergeCells count="6">
    <mergeCell ref="A1:B1"/>
    <mergeCell ref="A2:A9"/>
    <mergeCell ref="A33:A37"/>
    <mergeCell ref="A27:A32"/>
    <mergeCell ref="A10:A19"/>
    <mergeCell ref="A20:A26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0" sqref="D20"/>
    </sheetView>
  </sheetViews>
  <sheetFormatPr defaultColWidth="10.296875" defaultRowHeight="14.25" outlineLevelRow="1"/>
  <cols>
    <col min="1" max="2" width="2.59765625" style="3" bestFit="1" customWidth="1"/>
    <col min="3" max="3" width="13.3984375" style="3" bestFit="1" customWidth="1"/>
    <col min="4" max="4" width="19.19921875" style="3" bestFit="1" customWidth="1"/>
    <col min="5" max="5" width="14.19921875" style="101" bestFit="1" customWidth="1"/>
    <col min="6" max="6" width="12.09765625" style="7" bestFit="1" customWidth="1"/>
    <col min="7" max="7" width="52.3984375" style="7" bestFit="1" customWidth="1"/>
    <col min="8" max="16384" width="10.19921875" style="3" customWidth="1"/>
  </cols>
  <sheetData>
    <row r="1" spans="1:7" ht="20.25">
      <c r="A1" s="102"/>
      <c r="B1" s="102"/>
      <c r="C1" s="81" t="s">
        <v>0</v>
      </c>
      <c r="D1" s="82" t="s">
        <v>1</v>
      </c>
      <c r="E1" s="83" t="s">
        <v>2</v>
      </c>
      <c r="F1" s="84" t="s">
        <v>3</v>
      </c>
      <c r="G1" s="84"/>
    </row>
    <row r="2" spans="1:8" ht="20.25">
      <c r="A2" s="80"/>
      <c r="B2" s="80"/>
      <c r="C2" s="123">
        <v>196</v>
      </c>
      <c r="D2" s="137"/>
      <c r="E2" s="135">
        <v>43373</v>
      </c>
      <c r="F2" s="136" t="s">
        <v>16</v>
      </c>
      <c r="G2" s="136" t="s">
        <v>18</v>
      </c>
      <c r="H2" s="123" t="s">
        <v>20</v>
      </c>
    </row>
    <row r="3" spans="1:7" ht="20.25" hidden="1" outlineLevel="1">
      <c r="A3" s="111">
        <v>1</v>
      </c>
      <c r="B3" s="1">
        <v>1</v>
      </c>
      <c r="C3" s="1">
        <v>168</v>
      </c>
      <c r="D3" s="87"/>
      <c r="E3" s="85">
        <v>43366</v>
      </c>
      <c r="F3" s="86" t="s">
        <v>16</v>
      </c>
      <c r="G3" s="86" t="s">
        <v>18</v>
      </c>
    </row>
    <row r="4" spans="1:8" ht="20.25" collapsed="1">
      <c r="A4" s="111"/>
      <c r="B4" s="119">
        <v>1</v>
      </c>
      <c r="C4" s="119">
        <v>549</v>
      </c>
      <c r="D4" s="137">
        <f>+C4/3</f>
        <v>183</v>
      </c>
      <c r="E4" s="135">
        <v>43373</v>
      </c>
      <c r="F4" s="136" t="s">
        <v>16</v>
      </c>
      <c r="G4" s="136" t="s">
        <v>18</v>
      </c>
      <c r="H4" s="123" t="s">
        <v>20</v>
      </c>
    </row>
    <row r="5" spans="1:8" ht="20.25" hidden="1" outlineLevel="1">
      <c r="A5" s="111"/>
      <c r="B5" s="1">
        <v>3</v>
      </c>
      <c r="C5" s="1">
        <v>473</v>
      </c>
      <c r="D5" s="87">
        <f>+C5/3</f>
        <v>157.66666666666666</v>
      </c>
      <c r="E5" s="135">
        <v>43373</v>
      </c>
      <c r="F5" s="136" t="s">
        <v>16</v>
      </c>
      <c r="G5" s="136" t="s">
        <v>18</v>
      </c>
      <c r="H5" s="123" t="s">
        <v>20</v>
      </c>
    </row>
    <row r="6" spans="1:8" ht="20.25" collapsed="1">
      <c r="A6" s="111"/>
      <c r="B6" s="119">
        <v>4</v>
      </c>
      <c r="C6" s="119">
        <v>737</v>
      </c>
      <c r="D6" s="137">
        <f>+C6/4</f>
        <v>184.25</v>
      </c>
      <c r="E6" s="135">
        <v>43373</v>
      </c>
      <c r="F6" s="136" t="s">
        <v>16</v>
      </c>
      <c r="G6" s="136" t="s">
        <v>18</v>
      </c>
      <c r="H6" s="123" t="s">
        <v>20</v>
      </c>
    </row>
    <row r="7" spans="1:8" ht="20.25">
      <c r="A7" s="111"/>
      <c r="B7" s="119">
        <v>5</v>
      </c>
      <c r="C7" s="119">
        <v>933</v>
      </c>
      <c r="D7" s="137">
        <f>+C7/5</f>
        <v>186.6</v>
      </c>
      <c r="E7" s="135">
        <v>43373</v>
      </c>
      <c r="F7" s="136" t="s">
        <v>16</v>
      </c>
      <c r="G7" s="136" t="s">
        <v>18</v>
      </c>
      <c r="H7" s="123" t="s">
        <v>20</v>
      </c>
    </row>
    <row r="8" spans="1:8" ht="20.25">
      <c r="A8" s="111"/>
      <c r="B8" s="119">
        <v>6</v>
      </c>
      <c r="C8" s="119">
        <v>1079</v>
      </c>
      <c r="D8" s="137">
        <f>+C8/6</f>
        <v>179.83333333333334</v>
      </c>
      <c r="E8" s="135">
        <v>43373</v>
      </c>
      <c r="F8" s="136" t="s">
        <v>16</v>
      </c>
      <c r="G8" s="136" t="s">
        <v>18</v>
      </c>
      <c r="H8" s="123" t="s">
        <v>20</v>
      </c>
    </row>
    <row r="9" spans="1:8" ht="20.25" hidden="1" outlineLevel="1">
      <c r="A9" s="111"/>
      <c r="B9" s="1">
        <v>6</v>
      </c>
      <c r="C9" s="1">
        <v>896</v>
      </c>
      <c r="D9" s="87">
        <f>+C9/6</f>
        <v>149.33333333333334</v>
      </c>
      <c r="E9" s="135">
        <v>43373</v>
      </c>
      <c r="F9" s="136" t="s">
        <v>16</v>
      </c>
      <c r="G9" s="136" t="s">
        <v>18</v>
      </c>
      <c r="H9" s="123" t="s">
        <v>20</v>
      </c>
    </row>
    <row r="10" spans="1:8" ht="21" collapsed="1" thickBot="1">
      <c r="A10" s="112"/>
      <c r="B10" s="138">
        <v>8</v>
      </c>
      <c r="C10" s="138">
        <v>1413</v>
      </c>
      <c r="D10" s="139">
        <f>+C10/8</f>
        <v>176.625</v>
      </c>
      <c r="E10" s="135">
        <v>43373</v>
      </c>
      <c r="F10" s="136" t="s">
        <v>16</v>
      </c>
      <c r="G10" s="136" t="s">
        <v>18</v>
      </c>
      <c r="H10" s="123" t="s">
        <v>20</v>
      </c>
    </row>
    <row r="11" spans="1:7" ht="11.25" customHeight="1" thickBot="1">
      <c r="A11" s="89"/>
      <c r="B11" s="90"/>
      <c r="C11" s="91"/>
      <c r="D11" s="92"/>
      <c r="E11" s="93"/>
      <c r="F11" s="90"/>
      <c r="G11" s="90"/>
    </row>
    <row r="12" spans="1:8" ht="20.25">
      <c r="A12" s="113">
        <v>2</v>
      </c>
      <c r="B12" s="140">
        <v>1</v>
      </c>
      <c r="C12" s="140">
        <v>346</v>
      </c>
      <c r="D12" s="141">
        <f>+C12/2</f>
        <v>173</v>
      </c>
      <c r="E12" s="135">
        <v>43373</v>
      </c>
      <c r="F12" s="136" t="s">
        <v>16</v>
      </c>
      <c r="G12" s="136" t="s">
        <v>24</v>
      </c>
      <c r="H12" s="123" t="s">
        <v>20</v>
      </c>
    </row>
    <row r="13" spans="1:8" ht="20.25">
      <c r="A13" s="111"/>
      <c r="B13" s="119">
        <v>3</v>
      </c>
      <c r="C13" s="119">
        <v>1010</v>
      </c>
      <c r="D13" s="137">
        <f>+C13/6</f>
        <v>168.33333333333334</v>
      </c>
      <c r="E13" s="135">
        <v>43373</v>
      </c>
      <c r="F13" s="136" t="s">
        <v>16</v>
      </c>
      <c r="G13" s="136" t="s">
        <v>25</v>
      </c>
      <c r="H13" s="123" t="s">
        <v>20</v>
      </c>
    </row>
    <row r="14" spans="1:8" ht="20.25">
      <c r="A14" s="111"/>
      <c r="B14" s="119">
        <v>4</v>
      </c>
      <c r="C14" s="119">
        <v>1356</v>
      </c>
      <c r="D14" s="137">
        <f>+C14/8</f>
        <v>169.5</v>
      </c>
      <c r="E14" s="135">
        <v>43373</v>
      </c>
      <c r="F14" s="136" t="s">
        <v>16</v>
      </c>
      <c r="G14" s="136" t="s">
        <v>26</v>
      </c>
      <c r="H14" s="123" t="s">
        <v>20</v>
      </c>
    </row>
    <row r="15" spans="1:8" ht="20.25">
      <c r="A15" s="111"/>
      <c r="B15" s="119">
        <v>6</v>
      </c>
      <c r="C15" s="119">
        <v>1987</v>
      </c>
      <c r="D15" s="137">
        <f>+C15/12</f>
        <v>165.58333333333334</v>
      </c>
      <c r="E15" s="135">
        <v>43373</v>
      </c>
      <c r="F15" s="136" t="s">
        <v>16</v>
      </c>
      <c r="G15" s="136" t="s">
        <v>27</v>
      </c>
      <c r="H15" s="123" t="s">
        <v>20</v>
      </c>
    </row>
    <row r="16" spans="1:8" ht="21" thickBot="1">
      <c r="A16" s="112"/>
      <c r="B16" s="138">
        <v>8</v>
      </c>
      <c r="C16" s="138">
        <v>2679</v>
      </c>
      <c r="D16" s="139">
        <f>+C16/16</f>
        <v>167.4375</v>
      </c>
      <c r="E16" s="135">
        <v>43373</v>
      </c>
      <c r="F16" s="136" t="s">
        <v>16</v>
      </c>
      <c r="G16" s="136" t="s">
        <v>27</v>
      </c>
      <c r="H16" s="123" t="s">
        <v>20</v>
      </c>
    </row>
    <row r="17" spans="1:7" ht="11.25" customHeight="1" thickBot="1">
      <c r="A17" s="89"/>
      <c r="B17" s="90"/>
      <c r="C17" s="91"/>
      <c r="D17" s="92"/>
      <c r="E17" s="93"/>
      <c r="F17" s="90"/>
      <c r="G17" s="90"/>
    </row>
    <row r="18" spans="1:7" ht="20.25">
      <c r="A18" s="113">
        <v>3</v>
      </c>
      <c r="B18" s="94">
        <v>1</v>
      </c>
      <c r="C18" s="94"/>
      <c r="D18" s="95"/>
      <c r="E18" s="96"/>
      <c r="F18" s="97"/>
      <c r="G18" s="97"/>
    </row>
    <row r="19" spans="1:7" ht="20.25">
      <c r="A19" s="111"/>
      <c r="B19" s="1">
        <v>3</v>
      </c>
      <c r="C19" s="1"/>
      <c r="D19" s="87"/>
      <c r="E19" s="85"/>
      <c r="F19" s="86"/>
      <c r="G19" s="86"/>
    </row>
    <row r="20" spans="1:7" ht="20.25">
      <c r="A20" s="111"/>
      <c r="B20" s="1">
        <v>4</v>
      </c>
      <c r="C20" s="1"/>
      <c r="D20" s="87"/>
      <c r="E20" s="85"/>
      <c r="F20" s="97"/>
      <c r="G20" s="86"/>
    </row>
    <row r="21" spans="1:7" ht="20.25">
      <c r="A21" s="111"/>
      <c r="B21" s="1">
        <v>5</v>
      </c>
      <c r="C21" s="1"/>
      <c r="D21" s="87"/>
      <c r="E21" s="85"/>
      <c r="F21" s="86"/>
      <c r="G21" s="86"/>
    </row>
    <row r="22" spans="1:7" ht="20.25">
      <c r="A22" s="111"/>
      <c r="B22" s="1">
        <v>6</v>
      </c>
      <c r="C22" s="1"/>
      <c r="D22" s="87"/>
      <c r="E22" s="85"/>
      <c r="F22" s="86"/>
      <c r="G22" s="86"/>
    </row>
    <row r="23" spans="1:7" ht="21" thickBot="1">
      <c r="A23" s="112"/>
      <c r="B23" s="88">
        <v>8</v>
      </c>
      <c r="C23" s="88"/>
      <c r="D23" s="98" t="s">
        <v>5</v>
      </c>
      <c r="E23" s="99"/>
      <c r="F23" s="100"/>
      <c r="G23" s="100"/>
    </row>
  </sheetData>
  <sheetProtection/>
  <mergeCells count="4">
    <mergeCell ref="A1:B1"/>
    <mergeCell ref="A3:A10"/>
    <mergeCell ref="A12:A16"/>
    <mergeCell ref="A18:A23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0" sqref="A20:A24"/>
    </sheetView>
  </sheetViews>
  <sheetFormatPr defaultColWidth="10.296875" defaultRowHeight="14.25" outlineLevelRow="1"/>
  <cols>
    <col min="1" max="1" width="3" style="9" bestFit="1" customWidth="1"/>
    <col min="2" max="2" width="4.59765625" style="9" bestFit="1" customWidth="1"/>
    <col min="3" max="3" width="12.3984375" style="9" bestFit="1" customWidth="1"/>
    <col min="4" max="4" width="18" style="9" bestFit="1" customWidth="1"/>
    <col min="5" max="5" width="16.09765625" style="9" bestFit="1" customWidth="1"/>
    <col min="6" max="6" width="13.59765625" style="18" bestFit="1" customWidth="1"/>
    <col min="7" max="7" width="67.09765625" style="9" bestFit="1" customWidth="1"/>
    <col min="8" max="16384" width="10.19921875" style="9" customWidth="1"/>
  </cols>
  <sheetData>
    <row r="1" spans="1:7" ht="23.25">
      <c r="A1" s="114"/>
      <c r="B1" s="114"/>
      <c r="C1" s="9" t="s">
        <v>0</v>
      </c>
      <c r="D1" s="10" t="s">
        <v>1</v>
      </c>
      <c r="E1" s="19" t="s">
        <v>2</v>
      </c>
      <c r="F1" s="12" t="s">
        <v>3</v>
      </c>
      <c r="G1" s="12"/>
    </row>
    <row r="2" spans="1:7" ht="23.25">
      <c r="A2" s="115">
        <v>1</v>
      </c>
      <c r="B2" s="10">
        <v>1</v>
      </c>
      <c r="C2" s="11"/>
      <c r="D2" s="20"/>
      <c r="E2" s="21"/>
      <c r="F2" s="12"/>
      <c r="G2" s="12"/>
    </row>
    <row r="3" spans="1:7" ht="23.25">
      <c r="A3" s="115"/>
      <c r="B3" s="10">
        <v>3</v>
      </c>
      <c r="C3" s="10"/>
      <c r="D3" s="13"/>
      <c r="E3" s="21"/>
      <c r="F3" s="12"/>
      <c r="G3" s="12"/>
    </row>
    <row r="4" spans="1:7" ht="23.25">
      <c r="A4" s="115"/>
      <c r="B4" s="10">
        <v>4</v>
      </c>
      <c r="C4" s="10"/>
      <c r="D4" s="13"/>
      <c r="E4" s="21"/>
      <c r="F4" s="12"/>
      <c r="G4" s="12"/>
    </row>
    <row r="5" spans="1:7" ht="23.25">
      <c r="A5" s="115"/>
      <c r="B5" s="10">
        <v>6</v>
      </c>
      <c r="C5" s="10"/>
      <c r="D5" s="13"/>
      <c r="E5" s="21"/>
      <c r="F5" s="12"/>
      <c r="G5" s="12"/>
    </row>
    <row r="6" spans="1:7" ht="24" thickBot="1">
      <c r="A6" s="116"/>
      <c r="B6" s="14">
        <v>8</v>
      </c>
      <c r="C6" s="14"/>
      <c r="D6" s="15"/>
      <c r="E6" s="22"/>
      <c r="F6" s="16"/>
      <c r="G6" s="16"/>
    </row>
    <row r="7" spans="1:7" ht="24" hidden="1" outlineLevel="1" thickBot="1">
      <c r="A7" s="39"/>
      <c r="B7" s="17">
        <v>1</v>
      </c>
      <c r="C7" s="11">
        <v>614</v>
      </c>
      <c r="D7" s="20">
        <v>204.666666666667</v>
      </c>
      <c r="E7" s="21">
        <v>42435</v>
      </c>
      <c r="F7" s="12" t="s">
        <v>8</v>
      </c>
      <c r="G7" s="12" t="s">
        <v>6</v>
      </c>
    </row>
    <row r="8" spans="1:7" ht="23.25" hidden="1" outlineLevel="1">
      <c r="A8" s="39"/>
      <c r="B8" s="17">
        <v>1</v>
      </c>
      <c r="C8" s="51">
        <v>623</v>
      </c>
      <c r="D8" s="52">
        <f>+C8/3</f>
        <v>207.66666666666666</v>
      </c>
      <c r="E8" s="53">
        <v>42435</v>
      </c>
      <c r="F8" s="54" t="s">
        <v>8</v>
      </c>
      <c r="G8" s="36" t="s">
        <v>6</v>
      </c>
    </row>
    <row r="9" spans="1:7" ht="23.25" collapsed="1">
      <c r="A9" s="117">
        <v>2</v>
      </c>
      <c r="B9" s="57">
        <v>1</v>
      </c>
      <c r="C9" s="58"/>
      <c r="D9" s="59"/>
      <c r="E9" s="35"/>
      <c r="F9" s="36"/>
      <c r="G9" s="36"/>
    </row>
    <row r="10" spans="1:7" ht="23.25">
      <c r="A10" s="117"/>
      <c r="B10" s="57">
        <v>3</v>
      </c>
      <c r="C10" s="58"/>
      <c r="D10" s="59"/>
      <c r="E10" s="35"/>
      <c r="F10" s="36"/>
      <c r="G10" s="36"/>
    </row>
    <row r="11" spans="1:7" ht="23.25" customHeight="1" hidden="1" outlineLevel="1">
      <c r="A11" s="117"/>
      <c r="B11" s="57">
        <v>3</v>
      </c>
      <c r="C11" s="33"/>
      <c r="D11" s="34"/>
      <c r="E11" s="35"/>
      <c r="F11" s="36"/>
      <c r="G11" s="36"/>
    </row>
    <row r="12" spans="1:10" ht="23.25" customHeight="1" hidden="1" outlineLevel="1">
      <c r="A12" s="117"/>
      <c r="B12" s="33">
        <v>3</v>
      </c>
      <c r="C12" s="33"/>
      <c r="D12" s="34"/>
      <c r="E12" s="35"/>
      <c r="F12" s="36"/>
      <c r="G12" s="36"/>
      <c r="I12" s="9">
        <v>623</v>
      </c>
      <c r="J12" s="9">
        <v>591</v>
      </c>
    </row>
    <row r="13" spans="1:7" ht="23.25" customHeight="1" hidden="1" outlineLevel="1" collapsed="1">
      <c r="A13" s="117"/>
      <c r="B13" s="33">
        <v>4</v>
      </c>
      <c r="C13" s="33"/>
      <c r="D13" s="34"/>
      <c r="E13" s="35"/>
      <c r="F13" s="36"/>
      <c r="G13" s="36"/>
    </row>
    <row r="14" spans="1:7" ht="23.25" customHeight="1" hidden="1" outlineLevel="1">
      <c r="A14" s="117"/>
      <c r="B14" s="33">
        <v>4</v>
      </c>
      <c r="C14" s="33"/>
      <c r="D14" s="34"/>
      <c r="E14" s="35"/>
      <c r="F14" s="36"/>
      <c r="G14" s="36"/>
    </row>
    <row r="15" spans="1:7" ht="23.25" customHeight="1" collapsed="1">
      <c r="A15" s="117"/>
      <c r="B15" s="33">
        <v>4</v>
      </c>
      <c r="C15" s="33"/>
      <c r="D15" s="34"/>
      <c r="E15" s="35"/>
      <c r="F15" s="36"/>
      <c r="G15" s="36"/>
    </row>
    <row r="16" spans="1:7" ht="23.25" customHeight="1" hidden="1" outlineLevel="1">
      <c r="A16" s="117"/>
      <c r="B16" s="33">
        <v>6</v>
      </c>
      <c r="C16" s="33"/>
      <c r="D16" s="34"/>
      <c r="E16" s="35"/>
      <c r="F16" s="36"/>
      <c r="G16" s="36"/>
    </row>
    <row r="17" spans="1:7" ht="23.25" customHeight="1" hidden="1" outlineLevel="1">
      <c r="A17" s="117"/>
      <c r="B17" s="37">
        <v>6</v>
      </c>
      <c r="C17" s="37"/>
      <c r="D17" s="38"/>
      <c r="E17" s="35"/>
      <c r="F17" s="36"/>
      <c r="G17" s="36"/>
    </row>
    <row r="18" spans="1:7" ht="23.25" collapsed="1">
      <c r="A18" s="117"/>
      <c r="B18" s="37">
        <v>6</v>
      </c>
      <c r="C18" s="37"/>
      <c r="D18" s="38"/>
      <c r="E18" s="35"/>
      <c r="F18" s="36"/>
      <c r="G18" s="36"/>
    </row>
    <row r="19" spans="1:7" ht="24" thickBot="1">
      <c r="A19" s="118"/>
      <c r="B19" s="14">
        <v>8</v>
      </c>
      <c r="C19" s="14"/>
      <c r="D19" s="15"/>
      <c r="E19" s="22"/>
      <c r="F19" s="16"/>
      <c r="G19" s="16"/>
    </row>
    <row r="20" spans="1:7" ht="23.25">
      <c r="A20" s="115">
        <v>1</v>
      </c>
      <c r="B20" s="10">
        <v>1</v>
      </c>
      <c r="C20" s="11"/>
      <c r="D20" s="20"/>
      <c r="E20" s="21"/>
      <c r="F20" s="12"/>
      <c r="G20" s="12"/>
    </row>
    <row r="21" spans="1:7" ht="23.25">
      <c r="A21" s="115"/>
      <c r="B21" s="10">
        <v>3</v>
      </c>
      <c r="C21" s="10"/>
      <c r="D21" s="13"/>
      <c r="E21" s="21"/>
      <c r="F21" s="12"/>
      <c r="G21" s="12"/>
    </row>
    <row r="22" spans="1:7" ht="23.25">
      <c r="A22" s="115"/>
      <c r="B22" s="10">
        <v>4</v>
      </c>
      <c r="C22" s="10"/>
      <c r="D22" s="13"/>
      <c r="E22" s="21"/>
      <c r="F22" s="12"/>
      <c r="G22" s="12"/>
    </row>
    <row r="23" spans="1:7" ht="23.25">
      <c r="A23" s="115"/>
      <c r="B23" s="10">
        <v>6</v>
      </c>
      <c r="C23" s="10"/>
      <c r="D23" s="13"/>
      <c r="E23" s="21"/>
      <c r="F23" s="12"/>
      <c r="G23" s="12"/>
    </row>
    <row r="24" spans="1:7" ht="24" thickBot="1">
      <c r="A24" s="116"/>
      <c r="B24" s="14">
        <v>8</v>
      </c>
      <c r="C24" s="14"/>
      <c r="D24" s="15"/>
      <c r="E24" s="22"/>
      <c r="F24" s="16"/>
      <c r="G24" s="16"/>
    </row>
  </sheetData>
  <sheetProtection/>
  <mergeCells count="4">
    <mergeCell ref="A1:B1"/>
    <mergeCell ref="A2:A6"/>
    <mergeCell ref="A9:A19"/>
    <mergeCell ref="A20:A24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Utilisateur Windows</cp:lastModifiedBy>
  <cp:lastPrinted>2016-03-06T17:17:08Z</cp:lastPrinted>
  <dcterms:created xsi:type="dcterms:W3CDTF">2014-09-15T18:03:44Z</dcterms:created>
  <dcterms:modified xsi:type="dcterms:W3CDTF">2018-10-01T10:09:44Z</dcterms:modified>
  <cp:category/>
  <cp:version/>
  <cp:contentType/>
  <cp:contentStatus/>
  <cp:revision>2</cp:revision>
</cp:coreProperties>
</file>